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20" windowWidth="18195" windowHeight="11775"/>
  </bookViews>
  <sheets>
    <sheet name="Лист1" sheetId="1" r:id="rId1"/>
    <sheet name="Лист2" sheetId="2" r:id="rId2"/>
    <sheet name="Лист3" sheetId="3" r:id="rId3"/>
  </sheets>
  <calcPr calcId="144525"/>
</workbook>
</file>

<file path=xl/calcChain.xml><?xml version="1.0" encoding="utf-8"?>
<calcChain xmlns="http://schemas.openxmlformats.org/spreadsheetml/2006/main">
  <c r="G355" i="1" l="1"/>
  <c r="G366" i="1"/>
  <c r="F355" i="1"/>
  <c r="G58" i="1" l="1"/>
  <c r="G51" i="1"/>
  <c r="G44" i="1" l="1"/>
  <c r="G24" i="1"/>
  <c r="F44" i="1"/>
  <c r="F24" i="1"/>
  <c r="G290" i="1"/>
  <c r="G278" i="1"/>
  <c r="G266" i="1"/>
  <c r="G256" i="1"/>
  <c r="G235" i="1"/>
  <c r="G222" i="1"/>
  <c r="G211" i="1"/>
  <c r="G186" i="1" l="1"/>
  <c r="G161" i="1"/>
  <c r="G139" i="1"/>
  <c r="G121" i="1"/>
  <c r="G112" i="1"/>
  <c r="G71" i="1"/>
  <c r="G335" i="1" l="1"/>
  <c r="F335" i="1"/>
  <c r="F366" i="1"/>
  <c r="F290" i="1"/>
  <c r="F278" i="1"/>
  <c r="F266" i="1"/>
  <c r="F256" i="1"/>
  <c r="F249" i="1"/>
  <c r="F235" i="1"/>
  <c r="F222" i="1"/>
  <c r="F211" i="1"/>
  <c r="F197" i="1"/>
  <c r="F186" i="1" l="1"/>
  <c r="F161" i="1"/>
  <c r="F139" i="1"/>
  <c r="F121" i="1"/>
  <c r="F112" i="1"/>
  <c r="F99" i="1" l="1"/>
  <c r="F71" i="1"/>
  <c r="F60" i="1" l="1"/>
  <c r="F58" i="1"/>
  <c r="F51" i="1"/>
  <c r="G11" i="1" l="1"/>
  <c r="F72" i="1" l="1"/>
  <c r="F242" i="1" l="1"/>
  <c r="G242" i="1" l="1"/>
  <c r="G89" i="1" l="1"/>
  <c r="F89" i="1"/>
  <c r="F11" i="1"/>
  <c r="G321" i="1" l="1"/>
  <c r="F321" i="1"/>
  <c r="G328" i="1" l="1"/>
  <c r="G309" i="1"/>
  <c r="G249" i="1"/>
  <c r="G80" i="1" l="1"/>
  <c r="F328" i="1" l="1"/>
  <c r="F80" i="1" l="1"/>
  <c r="F309" i="1" l="1"/>
</calcChain>
</file>

<file path=xl/sharedStrings.xml><?xml version="1.0" encoding="utf-8"?>
<sst xmlns="http://schemas.openxmlformats.org/spreadsheetml/2006/main" count="1102" uniqueCount="353">
  <si>
    <t>Разпределение на пасищата, мерите  и ливадите от ОПФ  между собствениците и ползватели на животновъдни обекти, подали заявление по реда на чл.37и, ал.5 от ЗСПЗЗ</t>
  </si>
  <si>
    <t>Землище село Бутроинци, общ. Трън</t>
  </si>
  <si>
    <t>землище</t>
  </si>
  <si>
    <t>имот №</t>
  </si>
  <si>
    <t>местност</t>
  </si>
  <si>
    <t>НТП</t>
  </si>
  <si>
    <t>кат.</t>
  </si>
  <si>
    <t>площ в дка</t>
  </si>
  <si>
    <t>год.наемна цена лв</t>
  </si>
  <si>
    <t>Ливада</t>
  </si>
  <si>
    <t>Х</t>
  </si>
  <si>
    <t>V</t>
  </si>
  <si>
    <t>Пасище, мера</t>
  </si>
  <si>
    <t>год.наемна цена</t>
  </si>
  <si>
    <t>VI</t>
  </si>
  <si>
    <t>VII</t>
  </si>
  <si>
    <t>ливада</t>
  </si>
  <si>
    <t>ІX</t>
  </si>
  <si>
    <t>ІХ</t>
  </si>
  <si>
    <t>Главановци</t>
  </si>
  <si>
    <t>Землище гр.Трън общ. Трън</t>
  </si>
  <si>
    <t>Туроковци</t>
  </si>
  <si>
    <t>X</t>
  </si>
  <si>
    <t>Забел</t>
  </si>
  <si>
    <t>IX</t>
  </si>
  <si>
    <t>Парамун</t>
  </si>
  <si>
    <t>Общо:</t>
  </si>
  <si>
    <t>Трън</t>
  </si>
  <si>
    <t>Ездимирци</t>
  </si>
  <si>
    <t>Землище с.Туроковци общ. Трън</t>
  </si>
  <si>
    <t>Землище с.Филиповци общ. Трън</t>
  </si>
  <si>
    <t>Филиповци</t>
  </si>
  <si>
    <t>VIII</t>
  </si>
  <si>
    <t>Пасище с храсти</t>
  </si>
  <si>
    <t>Бутроинци</t>
  </si>
  <si>
    <t>пасище, мера</t>
  </si>
  <si>
    <t>Камик</t>
  </si>
  <si>
    <t>Землище село Главановци, общ. Трън</t>
  </si>
  <si>
    <t>Зелениград</t>
  </si>
  <si>
    <t>Клисура</t>
  </si>
  <si>
    <t>IХ</t>
  </si>
  <si>
    <t>Слишовци</t>
  </si>
  <si>
    <t>Падина</t>
  </si>
  <si>
    <t>пасище,мера</t>
  </si>
  <si>
    <t>040034</t>
  </si>
  <si>
    <t>040036</t>
  </si>
  <si>
    <t>039001</t>
  </si>
  <si>
    <t>Лялинци</t>
  </si>
  <si>
    <t>Землище на с.Милославци общ. Трън</t>
  </si>
  <si>
    <t>Милославци</t>
  </si>
  <si>
    <t>000127</t>
  </si>
  <si>
    <t>016006</t>
  </si>
  <si>
    <t>ОБЩО</t>
  </si>
  <si>
    <t>058005</t>
  </si>
  <si>
    <t>Църнатица-Рид</t>
  </si>
  <si>
    <t>010008</t>
  </si>
  <si>
    <t>Брод</t>
  </si>
  <si>
    <t>064001</t>
  </si>
  <si>
    <t>Бука</t>
  </si>
  <si>
    <t>064002</t>
  </si>
  <si>
    <t>064003</t>
  </si>
  <si>
    <t>069019</t>
  </si>
  <si>
    <t>Тъмна Чаршия</t>
  </si>
  <si>
    <t>Землище село Велиново, общ. Трън</t>
  </si>
  <si>
    <t>1. На Младен Димитров Алексов- 6.35 ЖЕ За животновъден обект №1047800008 нас.м. Велиново</t>
  </si>
  <si>
    <t>Велиново</t>
  </si>
  <si>
    <t>010024</t>
  </si>
  <si>
    <t>Логатова кория</t>
  </si>
  <si>
    <t>060006</t>
  </si>
  <si>
    <t>Въртоп</t>
  </si>
  <si>
    <t>1. На Васил Николов Николов – 31.55 ЖЕ За животновъден обект № 0713790007 нас.м. Бутроинци</t>
  </si>
  <si>
    <t>090032</t>
  </si>
  <si>
    <t>При църква</t>
  </si>
  <si>
    <t>120003</t>
  </si>
  <si>
    <t>Брезовица</t>
  </si>
  <si>
    <t>110004</t>
  </si>
  <si>
    <t>Тошина Шопка</t>
  </si>
  <si>
    <t>280005</t>
  </si>
  <si>
    <t>130010</t>
  </si>
  <si>
    <t>000120</t>
  </si>
  <si>
    <t>…………..</t>
  </si>
  <si>
    <t>1. На Рангел Асенов Мирков  - 4.8 ЖЕ За животновъден обект №1497910001 нас.м. Главановци</t>
  </si>
  <si>
    <t>140017</t>
  </si>
  <si>
    <t>Землище село Горна Мелна, общ. Трън</t>
  </si>
  <si>
    <t>1. На Николай Аврамов Златанов - 12 ЖЕ За животновъден обект №1633160005 нас.м. Главановци</t>
  </si>
  <si>
    <t>Долна Мелна</t>
  </si>
  <si>
    <t>042029</t>
  </si>
  <si>
    <t>044009</t>
  </si>
  <si>
    <t>Церов Дол</t>
  </si>
  <si>
    <t>Мелънщица Милев Дол</t>
  </si>
  <si>
    <t>046002</t>
  </si>
  <si>
    <t>Тодорова Ливада</t>
  </si>
  <si>
    <t>Землище на с.Зелениград общ. Трън</t>
  </si>
  <si>
    <t>1. На Бойчо Александров Петров 1.8 ЖЕ За животновъден обект № 3071640011 нас.м. Лялинци</t>
  </si>
  <si>
    <t>180004</t>
  </si>
  <si>
    <t>Землище на с.Стрезимировци общ. Трън</t>
  </si>
  <si>
    <t>1. На Николай Иванов  Манчев 8 ЖЕ За животновъден обект №6977760001 нас.м. Стрезимировци</t>
  </si>
  <si>
    <t>Стрезимировци</t>
  </si>
  <si>
    <t>Джинчовци</t>
  </si>
  <si>
    <t>100045</t>
  </si>
  <si>
    <t>Иванова Бара</t>
  </si>
  <si>
    <t>100046</t>
  </si>
  <si>
    <t>080002</t>
  </si>
  <si>
    <t>Метла</t>
  </si>
  <si>
    <t>080007</t>
  </si>
  <si>
    <t>Землище на с.Лева Река общ. Трън</t>
  </si>
  <si>
    <t>1. На Михаил Николаев Манчев 11.3 ЖЕ За животновъден обект № 4319540019 нас.м. Лева Река</t>
  </si>
  <si>
    <t>Къшле</t>
  </si>
  <si>
    <t>015014</t>
  </si>
  <si>
    <t>Равнище</t>
  </si>
  <si>
    <t>015041</t>
  </si>
  <si>
    <t>016001</t>
  </si>
  <si>
    <t>Вирче</t>
  </si>
  <si>
    <t>016012</t>
  </si>
  <si>
    <t>016020</t>
  </si>
  <si>
    <t>016023</t>
  </si>
  <si>
    <t>033002</t>
  </si>
  <si>
    <t>Чукар</t>
  </si>
  <si>
    <t>Лева Река</t>
  </si>
  <si>
    <t>033038</t>
  </si>
  <si>
    <t>Бойчовица -Падинке</t>
  </si>
  <si>
    <t>1. На Николай Цветанов Николов 27.25 ЖЕ За животновъден обект №  4825290003  нас.м. Милославци</t>
  </si>
  <si>
    <t>260044</t>
  </si>
  <si>
    <t>Бара</t>
  </si>
  <si>
    <t>260055</t>
  </si>
  <si>
    <t>Падалище</t>
  </si>
  <si>
    <t>260056</t>
  </si>
  <si>
    <t>Землище на с.Парамун общ. Трън</t>
  </si>
  <si>
    <t>019010</t>
  </si>
  <si>
    <t>Около мах. Бангеини</t>
  </si>
  <si>
    <t>020045</t>
  </si>
  <si>
    <t>Между Банг и Почек</t>
  </si>
  <si>
    <t>020090</t>
  </si>
  <si>
    <t>024009</t>
  </si>
  <si>
    <t>М/У мах. Почек и Селище</t>
  </si>
  <si>
    <t>024014</t>
  </si>
  <si>
    <t>024076</t>
  </si>
  <si>
    <t>024017</t>
  </si>
  <si>
    <t>058001</t>
  </si>
  <si>
    <t>079003</t>
  </si>
  <si>
    <t>2. На Соня Симеонова Каменова 32.4 ЖЕ За животновъден обект № 5545320016  нас.м. Парамун</t>
  </si>
  <si>
    <t>430001</t>
  </si>
  <si>
    <t>450043</t>
  </si>
  <si>
    <t>590001</t>
  </si>
  <si>
    <t>Джерина Ливада</t>
  </si>
  <si>
    <t>Некино Добиче</t>
  </si>
  <si>
    <t>Мостища</t>
  </si>
  <si>
    <t>3. Емил Любомиров Генадиев – 10.2  ЖЕ За животновъден обект № 5545370015 нас.м. Парамун</t>
  </si>
  <si>
    <t>011044</t>
  </si>
  <si>
    <t>017001</t>
  </si>
  <si>
    <t>017003</t>
  </si>
  <si>
    <t>017004</t>
  </si>
  <si>
    <t>032003</t>
  </si>
  <si>
    <t>032011</t>
  </si>
  <si>
    <t>034006</t>
  </si>
  <si>
    <t>034038</t>
  </si>
  <si>
    <t>035007</t>
  </si>
  <si>
    <t>041001</t>
  </si>
  <si>
    <t>041007</t>
  </si>
  <si>
    <t>041008</t>
  </si>
  <si>
    <t>049001</t>
  </si>
  <si>
    <t>053003</t>
  </si>
  <si>
    <t>053004</t>
  </si>
  <si>
    <t>076014</t>
  </si>
  <si>
    <t>Болярка</t>
  </si>
  <si>
    <t>Даровица</t>
  </si>
  <si>
    <t>Селишки Рид</t>
  </si>
  <si>
    <t>Селлище</t>
  </si>
  <si>
    <t>Шавар</t>
  </si>
  <si>
    <t>Радовица</t>
  </si>
  <si>
    <t>Локва</t>
  </si>
  <si>
    <t>Брест</t>
  </si>
  <si>
    <t>Зад камик</t>
  </si>
  <si>
    <t>Ечмище</t>
  </si>
  <si>
    <t>Ела</t>
  </si>
  <si>
    <t>Землище с.Рани луг общ. Трън</t>
  </si>
  <si>
    <t>1. На Анна Божидарова Манчева – 5 ЖЕ За животновъден обект № 6220510006 нас.м. Рани луг</t>
  </si>
  <si>
    <t>Насалевци</t>
  </si>
  <si>
    <t>Гускарник</t>
  </si>
  <si>
    <t>Под село</t>
  </si>
  <si>
    <t>160022</t>
  </si>
  <si>
    <t>160024</t>
  </si>
  <si>
    <t>160026</t>
  </si>
  <si>
    <t>Землище Реяновци общ. Трън</t>
  </si>
  <si>
    <t>1. НаТихомир Николов Таков – 8 ЖЕ За животновъден обект № 6256590002 нас.м. Реяновци</t>
  </si>
  <si>
    <t>Реяновци</t>
  </si>
  <si>
    <t>020014</t>
  </si>
  <si>
    <t>100061</t>
  </si>
  <si>
    <t>Друм</t>
  </si>
  <si>
    <t>Дурманица</t>
  </si>
  <si>
    <t>1. На Радмила Момирова Джерекарова – 3.15  ЖЕ За животновъден обект №7327300006 нас.м. Трън</t>
  </si>
  <si>
    <t>040015</t>
  </si>
  <si>
    <t>070173</t>
  </si>
  <si>
    <t>070176</t>
  </si>
  <si>
    <t>070168</t>
  </si>
  <si>
    <t>070170</t>
  </si>
  <si>
    <t>070144</t>
  </si>
  <si>
    <t>Кривача</t>
  </si>
  <si>
    <t>Марушка Бара</t>
  </si>
  <si>
    <t>200021</t>
  </si>
  <si>
    <t>200019</t>
  </si>
  <si>
    <t>200022</t>
  </si>
  <si>
    <t>170014</t>
  </si>
  <si>
    <t>170034</t>
  </si>
  <si>
    <t>При кошара</t>
  </si>
  <si>
    <t>Шилище</t>
  </si>
  <si>
    <t>160008</t>
  </si>
  <si>
    <t>160016</t>
  </si>
  <si>
    <t>160078</t>
  </si>
  <si>
    <t>Света вода</t>
  </si>
  <si>
    <t>Компирарник</t>
  </si>
  <si>
    <t>Дол до Кория</t>
  </si>
  <si>
    <t>019049</t>
  </si>
  <si>
    <t>Умище</t>
  </si>
  <si>
    <t>Тропарица</t>
  </si>
  <si>
    <t>010018</t>
  </si>
  <si>
    <t>010019</t>
  </si>
  <si>
    <t>010020</t>
  </si>
  <si>
    <t>010022</t>
  </si>
  <si>
    <t>010023</t>
  </si>
  <si>
    <t>Равна Шиба</t>
  </si>
  <si>
    <t>1. На  – Георги Николов Виденов 15.90  ЖЕ За животновъден обект №7347980017 нас.м. Туроковци</t>
  </si>
  <si>
    <t>000140</t>
  </si>
  <si>
    <t>000237</t>
  </si>
  <si>
    <t>100014</t>
  </si>
  <si>
    <t>110013</t>
  </si>
  <si>
    <t>Трап</t>
  </si>
  <si>
    <t>Локви Рид</t>
  </si>
  <si>
    <t>Землище с.Шипковица общ. Трън</t>
  </si>
  <si>
    <t>010017</t>
  </si>
  <si>
    <t>1. На "Буларго" ЕООД– 49.6 ЖЕ За животновъден обект №8320940004 нас.м. Шипковица</t>
  </si>
  <si>
    <t>2. На "Деспод груп" ЕООД– 23.4 ЖЕ За животновъден обект №8320980001 нас.м. Шипковица</t>
  </si>
  <si>
    <t>Шипковица</t>
  </si>
  <si>
    <t>010025</t>
  </si>
  <si>
    <t>014015</t>
  </si>
  <si>
    <t>014022</t>
  </si>
  <si>
    <t>016008</t>
  </si>
  <si>
    <t>Около мах. Средни дел</t>
  </si>
  <si>
    <t>Зареница</t>
  </si>
  <si>
    <t>Ковелина Чука</t>
  </si>
  <si>
    <t>1. На  –Асен Петров Петров 5 ЖЕ За животновъден обект №7611420032 нас.м. Филиповци</t>
  </si>
  <si>
    <t>033001</t>
  </si>
  <si>
    <t>078003</t>
  </si>
  <si>
    <t>Дулан</t>
  </si>
  <si>
    <t>Влаа Падина</t>
  </si>
  <si>
    <t>170004</t>
  </si>
  <si>
    <t>Шиловец</t>
  </si>
  <si>
    <t>2. На  – Величко Сашов Тодоров 48.45 ЖЕ За животновъден обект №7611480033 нас.м. Филиповци</t>
  </si>
  <si>
    <t>3. На  – Борислава Юриева Фивейска 48 ЖЕ За животновъден обект №7611490035 нас.м. Филиповци</t>
  </si>
  <si>
    <t>049005</t>
  </si>
  <si>
    <t>049006</t>
  </si>
  <si>
    <t>049031</t>
  </si>
  <si>
    <t>049037</t>
  </si>
  <si>
    <t>049038</t>
  </si>
  <si>
    <t>055005</t>
  </si>
  <si>
    <t>055012</t>
  </si>
  <si>
    <t>055019</t>
  </si>
  <si>
    <t>055028</t>
  </si>
  <si>
    <t>062002</t>
  </si>
  <si>
    <t>062064</t>
  </si>
  <si>
    <t>Шатица</t>
  </si>
  <si>
    <t>Над Ливада</t>
  </si>
  <si>
    <t>Л Шума Водна Глава</t>
  </si>
  <si>
    <t xml:space="preserve">Пасище с храсти </t>
  </si>
  <si>
    <t>000371</t>
  </si>
  <si>
    <t>М Шумкина</t>
  </si>
  <si>
    <t>027025</t>
  </si>
  <si>
    <t>Митичен Яз</t>
  </si>
  <si>
    <t>061001</t>
  </si>
  <si>
    <t>При Гр Мракетинци</t>
  </si>
  <si>
    <t>065002</t>
  </si>
  <si>
    <t>Белият Трън</t>
  </si>
  <si>
    <t>071001</t>
  </si>
  <si>
    <t>Песок</t>
  </si>
  <si>
    <t>071003</t>
  </si>
  <si>
    <t>Приложение №1 на протокол от 2017г., на комисия назначена със Заповед №РД-05-21/18.01.2017 г.</t>
  </si>
  <si>
    <t>Землище село Бохова общ. Трън</t>
  </si>
  <si>
    <t>013007</t>
  </si>
  <si>
    <t>Меджа</t>
  </si>
  <si>
    <t>015015</t>
  </si>
  <si>
    <t>015019</t>
  </si>
  <si>
    <t>016007</t>
  </si>
  <si>
    <t>026017</t>
  </si>
  <si>
    <t>Удовички дол</t>
  </si>
  <si>
    <t>026022</t>
  </si>
  <si>
    <t>026024</t>
  </si>
  <si>
    <t>026026</t>
  </si>
  <si>
    <t>027008</t>
  </si>
  <si>
    <t>027036</t>
  </si>
  <si>
    <t>027037</t>
  </si>
  <si>
    <t>027038</t>
  </si>
  <si>
    <t>033011</t>
  </si>
  <si>
    <t>033012</t>
  </si>
  <si>
    <t>Пауино равнище</t>
  </si>
  <si>
    <t>101015</t>
  </si>
  <si>
    <t>Йоцина Махала</t>
  </si>
  <si>
    <t>2. На  Райчо Петров Станков– 170.8 ЖЕ За животновъден обект № 0713700009 нас.м. Бутроинци</t>
  </si>
  <si>
    <t>1. На  Николай Ангелов Николов3.6 ЖЕ За животновъден обект № 0713700009 нас.м. Бохова</t>
  </si>
  <si>
    <t>2. На Александра Бойчева Николова- 4.95 ЖЕ За животновъден обект №1047890006 нас.м. Велиново</t>
  </si>
  <si>
    <t>3. На "Лес Агро Инвест"  ЕООД 4 ЖЕ За животновъден обект №1047830005 нас.м. Велиново</t>
  </si>
  <si>
    <t>2. На Богиня Иванова Богословова-15.25 ЖЕ За животновъден обект №7327340060 нас.м. Трън</t>
  </si>
  <si>
    <t>3. На  – "Платина-2011"  ЕООД 8 ЖЕ За животновъден обект №7327300097  нас.м. Трън</t>
  </si>
  <si>
    <t>4. На  – Евстати Златков Евстатиев 4.35  ЖЕ За животновъден обект №7327320086 нас.м. Трън</t>
  </si>
  <si>
    <t>5. На  – Станка Димитрова Стефанова 13.55 ЖЕ За животновъден обект №7327360007 нас.м. Трън</t>
  </si>
  <si>
    <t>6. На  – Веселин Романов Гигов 11.7 ЖЕ За животновъден обект №7327310027 нас.м. Трън</t>
  </si>
  <si>
    <t>1. На Виктор Тодоров Каменов 19 ЖЕ. За животновъден обект №  5545380017  нас.м. Парамун</t>
  </si>
  <si>
    <t>Банкя</t>
  </si>
  <si>
    <t>027001</t>
  </si>
  <si>
    <t>027004</t>
  </si>
  <si>
    <t>180001</t>
  </si>
  <si>
    <t>440038</t>
  </si>
  <si>
    <t>580001</t>
  </si>
  <si>
    <t>075022</t>
  </si>
  <si>
    <t>080001</t>
  </si>
  <si>
    <t>048001</t>
  </si>
  <si>
    <t>069003</t>
  </si>
  <si>
    <t>074021</t>
  </si>
  <si>
    <t>042023</t>
  </si>
  <si>
    <t>046009</t>
  </si>
  <si>
    <t>046010</t>
  </si>
  <si>
    <t>035019</t>
  </si>
  <si>
    <t>Бучие</t>
  </si>
  <si>
    <t>Шамак</t>
  </si>
  <si>
    <t>Цветкова Махала</t>
  </si>
  <si>
    <t>……….</t>
  </si>
  <si>
    <t>Върли дол</t>
  </si>
  <si>
    <t>Свинарник</t>
  </si>
  <si>
    <t>Росуле</t>
  </si>
  <si>
    <t>Мала Падина</t>
  </si>
  <si>
    <t>Крагня Падина</t>
  </si>
  <si>
    <t>Заедница</t>
  </si>
  <si>
    <t>Търсие</t>
  </si>
  <si>
    <t>……..</t>
  </si>
  <si>
    <t>Тършевина</t>
  </si>
  <si>
    <t>034057</t>
  </si>
  <si>
    <t>034078</t>
  </si>
  <si>
    <t>Селище</t>
  </si>
  <si>
    <t>х</t>
  </si>
  <si>
    <t>Бучни Камик</t>
  </si>
  <si>
    <t>……</t>
  </si>
  <si>
    <t>4. На  – Радослав Станимиров Ангелов 0.6 ЖЕ м. Филиповци</t>
  </si>
  <si>
    <t>014014</t>
  </si>
  <si>
    <t>020098</t>
  </si>
  <si>
    <t>Бачиище</t>
  </si>
  <si>
    <t>021003</t>
  </si>
  <si>
    <t>Чука</t>
  </si>
  <si>
    <t>021023</t>
  </si>
  <si>
    <t>021024</t>
  </si>
  <si>
    <t>021043</t>
  </si>
  <si>
    <t>021044</t>
  </si>
  <si>
    <t>021047</t>
  </si>
  <si>
    <t>021062</t>
  </si>
  <si>
    <t>021094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</si>
</sst>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19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3"/>
      <color theme="1"/>
      <name val="Calibri"/>
      <family val="2"/>
      <charset val="204"/>
      <scheme val="minor"/>
    </font>
    <font>
      <b/>
      <sz val="13"/>
      <color theme="1"/>
      <name val="Arial"/>
      <family val="2"/>
      <charset val="204"/>
    </font>
    <font>
      <sz val="13"/>
      <color theme="1"/>
      <name val="Arial"/>
      <family val="2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theme="1"/>
      <name val="Arial"/>
      <family val="2"/>
      <charset val="204"/>
    </font>
    <font>
      <sz val="11"/>
      <name val="Arial"/>
      <family val="2"/>
      <charset val="204"/>
    </font>
    <font>
      <b/>
      <sz val="11"/>
      <color theme="1"/>
      <name val="Arial"/>
      <family val="2"/>
      <charset val="204"/>
    </font>
    <font>
      <b/>
      <sz val="11"/>
      <color rgb="FF000000"/>
      <name val="Calibri"/>
      <family val="2"/>
      <charset val="204"/>
    </font>
    <font>
      <b/>
      <sz val="11"/>
      <name val="Arial"/>
      <family val="2"/>
      <charset val="204"/>
    </font>
    <font>
      <b/>
      <i/>
      <u/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9">
    <xf numFmtId="0" fontId="0" fillId="0" borderId="0" xfId="0"/>
    <xf numFmtId="0" fontId="2" fillId="0" borderId="0" xfId="0" applyFont="1" applyAlignment="1">
      <alignment vertical="center"/>
    </xf>
    <xf numFmtId="0" fontId="1" fillId="0" borderId="0" xfId="0" applyFont="1"/>
    <xf numFmtId="0" fontId="1" fillId="0" borderId="0" xfId="0" applyFont="1" applyBorder="1"/>
    <xf numFmtId="0" fontId="4" fillId="0" borderId="0" xfId="0" applyFont="1" applyAlignment="1">
      <alignment vertical="center"/>
    </xf>
    <xf numFmtId="49" fontId="5" fillId="0" borderId="0" xfId="0" applyNumberFormat="1" applyFont="1"/>
    <xf numFmtId="0" fontId="5" fillId="0" borderId="0" xfId="0" applyFont="1"/>
    <xf numFmtId="0" fontId="3" fillId="0" borderId="0" xfId="0" applyFont="1" applyAlignment="1">
      <alignment vertical="center"/>
    </xf>
    <xf numFmtId="49" fontId="3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 wrapText="1"/>
    </xf>
    <xf numFmtId="0" fontId="6" fillId="0" borderId="0" xfId="0" applyFont="1"/>
    <xf numFmtId="0" fontId="7" fillId="0" borderId="0" xfId="0" applyFont="1"/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8" fillId="0" borderId="0" xfId="0" applyFont="1" applyAlignment="1">
      <alignment horizontal="center" vertical="center" wrapText="1"/>
    </xf>
    <xf numFmtId="0" fontId="10" fillId="0" borderId="1" xfId="0" applyFont="1" applyBorder="1" applyAlignment="1">
      <alignment vertical="center"/>
    </xf>
    <xf numFmtId="0" fontId="10" fillId="0" borderId="2" xfId="0" applyFont="1" applyBorder="1" applyAlignment="1">
      <alignment vertical="center"/>
    </xf>
    <xf numFmtId="0" fontId="11" fillId="0" borderId="2" xfId="0" applyFont="1" applyBorder="1" applyAlignment="1">
      <alignment vertical="center"/>
    </xf>
    <xf numFmtId="0" fontId="11" fillId="0" borderId="3" xfId="0" applyFont="1" applyBorder="1" applyAlignment="1">
      <alignment vertical="center"/>
    </xf>
    <xf numFmtId="0" fontId="0" fillId="0" borderId="0" xfId="0" applyFont="1"/>
    <xf numFmtId="0" fontId="10" fillId="0" borderId="11" xfId="0" applyFont="1" applyBorder="1" applyAlignment="1">
      <alignment vertical="center"/>
    </xf>
    <xf numFmtId="0" fontId="10" fillId="0" borderId="12" xfId="0" applyFont="1" applyBorder="1" applyAlignment="1">
      <alignment vertical="center"/>
    </xf>
    <xf numFmtId="0" fontId="10" fillId="0" borderId="14" xfId="0" applyFont="1" applyBorder="1" applyAlignment="1">
      <alignment vertical="center"/>
    </xf>
    <xf numFmtId="0" fontId="10" fillId="0" borderId="13" xfId="0" applyFont="1" applyBorder="1" applyAlignment="1">
      <alignment vertical="center"/>
    </xf>
    <xf numFmtId="49" fontId="10" fillId="0" borderId="13" xfId="0" applyNumberFormat="1" applyFont="1" applyBorder="1" applyAlignment="1">
      <alignment vertical="center" wrapText="1"/>
    </xf>
    <xf numFmtId="49" fontId="12" fillId="0" borderId="13" xfId="0" applyNumberFormat="1" applyFont="1" applyBorder="1" applyAlignment="1">
      <alignment vertical="center" wrapText="1"/>
    </xf>
    <xf numFmtId="0" fontId="12" fillId="0" borderId="13" xfId="0" applyFont="1" applyBorder="1" applyAlignment="1">
      <alignment vertical="center"/>
    </xf>
    <xf numFmtId="164" fontId="12" fillId="0" borderId="13" xfId="0" applyNumberFormat="1" applyFont="1" applyBorder="1" applyAlignment="1">
      <alignment horizontal="right" vertical="center"/>
    </xf>
    <xf numFmtId="2" fontId="0" fillId="0" borderId="13" xfId="0" applyNumberFormat="1" applyFont="1" applyBorder="1"/>
    <xf numFmtId="0" fontId="12" fillId="0" borderId="13" xfId="0" applyFont="1" applyBorder="1" applyAlignment="1">
      <alignment horizontal="right" vertical="center"/>
    </xf>
    <xf numFmtId="0" fontId="0" fillId="0" borderId="13" xfId="0" applyFont="1" applyBorder="1"/>
    <xf numFmtId="49" fontId="11" fillId="0" borderId="13" xfId="0" applyNumberFormat="1" applyFont="1" applyBorder="1" applyAlignment="1">
      <alignment vertical="center" wrapText="1"/>
    </xf>
    <xf numFmtId="0" fontId="11" fillId="0" borderId="13" xfId="0" applyFont="1" applyBorder="1" applyAlignment="1">
      <alignment vertical="center"/>
    </xf>
    <xf numFmtId="164" fontId="10" fillId="0" borderId="13" xfId="0" applyNumberFormat="1" applyFont="1" applyBorder="1" applyAlignment="1">
      <alignment horizontal="right" vertical="center"/>
    </xf>
    <xf numFmtId="2" fontId="10" fillId="0" borderId="13" xfId="0" applyNumberFormat="1" applyFont="1" applyBorder="1" applyAlignment="1">
      <alignment vertical="center"/>
    </xf>
    <xf numFmtId="0" fontId="11" fillId="0" borderId="0" xfId="0" applyFont="1" applyBorder="1" applyAlignment="1">
      <alignment vertical="center"/>
    </xf>
    <xf numFmtId="49" fontId="13" fillId="0" borderId="13" xfId="0" applyNumberFormat="1" applyFont="1" applyBorder="1"/>
    <xf numFmtId="0" fontId="13" fillId="0" borderId="13" xfId="0" applyFont="1" applyBorder="1"/>
    <xf numFmtId="164" fontId="13" fillId="0" borderId="13" xfId="0" applyNumberFormat="1" applyFont="1" applyBorder="1"/>
    <xf numFmtId="0" fontId="1" fillId="0" borderId="13" xfId="0" applyFont="1" applyBorder="1"/>
    <xf numFmtId="49" fontId="0" fillId="0" borderId="0" xfId="0" applyNumberFormat="1" applyFont="1"/>
    <xf numFmtId="0" fontId="10" fillId="0" borderId="0" xfId="0" applyFont="1" applyAlignment="1">
      <alignment vertical="center"/>
    </xf>
    <xf numFmtId="0" fontId="14" fillId="0" borderId="1" xfId="0" applyFont="1" applyBorder="1" applyAlignment="1">
      <alignment vertical="center"/>
    </xf>
    <xf numFmtId="0" fontId="14" fillId="0" borderId="2" xfId="0" applyFont="1" applyBorder="1" applyAlignment="1">
      <alignment vertical="center"/>
    </xf>
    <xf numFmtId="0" fontId="12" fillId="0" borderId="2" xfId="0" applyFont="1" applyBorder="1" applyAlignment="1">
      <alignment vertical="center"/>
    </xf>
    <xf numFmtId="0" fontId="12" fillId="0" borderId="3" xfId="0" applyFont="1" applyBorder="1" applyAlignment="1">
      <alignment vertical="center"/>
    </xf>
    <xf numFmtId="0" fontId="14" fillId="0" borderId="12" xfId="0" applyFont="1" applyBorder="1" applyAlignment="1">
      <alignment vertical="center"/>
    </xf>
    <xf numFmtId="0" fontId="14" fillId="0" borderId="9" xfId="0" applyFont="1" applyBorder="1" applyAlignment="1">
      <alignment vertical="center"/>
    </xf>
    <xf numFmtId="0" fontId="14" fillId="0" borderId="5" xfId="0" applyFont="1" applyBorder="1" applyAlignment="1">
      <alignment vertical="center"/>
    </xf>
    <xf numFmtId="49" fontId="14" fillId="0" borderId="6" xfId="0" applyNumberFormat="1" applyFont="1" applyBorder="1" applyAlignment="1">
      <alignment vertical="center" wrapText="1"/>
    </xf>
    <xf numFmtId="0" fontId="14" fillId="0" borderId="13" xfId="0" applyFont="1" applyBorder="1" applyAlignment="1">
      <alignment vertical="center"/>
    </xf>
    <xf numFmtId="0" fontId="14" fillId="0" borderId="6" xfId="0" applyFont="1" applyBorder="1" applyAlignment="1">
      <alignment vertical="center"/>
    </xf>
    <xf numFmtId="49" fontId="14" fillId="0" borderId="6" xfId="0" applyNumberFormat="1" applyFont="1" applyBorder="1" applyAlignment="1">
      <alignment horizontal="right" vertical="center" wrapText="1"/>
    </xf>
    <xf numFmtId="0" fontId="12" fillId="0" borderId="1" xfId="0" applyFont="1" applyBorder="1" applyAlignment="1">
      <alignment vertical="center"/>
    </xf>
    <xf numFmtId="2" fontId="12" fillId="0" borderId="6" xfId="0" applyNumberFormat="1" applyFont="1" applyBorder="1" applyAlignment="1">
      <alignment horizontal="right" vertical="center"/>
    </xf>
    <xf numFmtId="0" fontId="14" fillId="0" borderId="5" xfId="0" applyFont="1" applyBorder="1" applyAlignment="1">
      <alignment horizontal="right" vertical="center"/>
    </xf>
    <xf numFmtId="0" fontId="15" fillId="0" borderId="6" xfId="0" applyFont="1" applyBorder="1" applyAlignment="1">
      <alignment horizontal="right" vertical="center"/>
    </xf>
    <xf numFmtId="2" fontId="14" fillId="0" borderId="6" xfId="0" applyNumberFormat="1" applyFont="1" applyBorder="1" applyAlignment="1">
      <alignment horizontal="right" vertical="center"/>
    </xf>
    <xf numFmtId="0" fontId="10" fillId="0" borderId="0" xfId="0" applyFont="1" applyAlignment="1">
      <alignment vertical="center" wrapText="1"/>
    </xf>
    <xf numFmtId="49" fontId="11" fillId="0" borderId="0" xfId="0" applyNumberFormat="1" applyFont="1" applyAlignment="1">
      <alignment vertical="center" wrapText="1"/>
    </xf>
    <xf numFmtId="0" fontId="11" fillId="0" borderId="0" xfId="0" applyFont="1" applyAlignment="1">
      <alignment vertical="center" wrapText="1"/>
    </xf>
    <xf numFmtId="0" fontId="12" fillId="0" borderId="6" xfId="0" applyFont="1" applyBorder="1" applyAlignment="1">
      <alignment horizontal="right" vertical="center"/>
    </xf>
    <xf numFmtId="0" fontId="14" fillId="0" borderId="5" xfId="0" applyFont="1" applyBorder="1" applyAlignment="1">
      <alignment horizontal="center" vertical="center"/>
    </xf>
    <xf numFmtId="49" fontId="14" fillId="0" borderId="6" xfId="0" applyNumberFormat="1" applyFont="1" applyBorder="1" applyAlignment="1">
      <alignment horizontal="center" vertical="center" wrapText="1"/>
    </xf>
    <xf numFmtId="0" fontId="14" fillId="0" borderId="1" xfId="0" applyFont="1" applyBorder="1" applyAlignment="1">
      <alignment vertical="center" wrapText="1"/>
    </xf>
    <xf numFmtId="0" fontId="14" fillId="0" borderId="13" xfId="0" applyFont="1" applyBorder="1" applyAlignment="1">
      <alignment vertical="center" wrapText="1"/>
    </xf>
    <xf numFmtId="0" fontId="14" fillId="0" borderId="13" xfId="0" applyFont="1" applyBorder="1" applyAlignment="1">
      <alignment horizontal="center" vertical="center" wrapText="1"/>
    </xf>
    <xf numFmtId="0" fontId="14" fillId="2" borderId="6" xfId="0" applyFont="1" applyFill="1" applyBorder="1" applyAlignment="1">
      <alignment horizontal="right" vertical="center"/>
    </xf>
    <xf numFmtId="0" fontId="14" fillId="0" borderId="6" xfId="0" applyFont="1" applyBorder="1" applyAlignment="1">
      <alignment horizontal="right" vertical="center"/>
    </xf>
    <xf numFmtId="49" fontId="12" fillId="0" borderId="1" xfId="0" applyNumberFormat="1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49" fontId="14" fillId="0" borderId="0" xfId="0" applyNumberFormat="1" applyFont="1" applyBorder="1" applyAlignment="1">
      <alignment horizontal="center" vertical="center" wrapText="1"/>
    </xf>
    <xf numFmtId="0" fontId="14" fillId="0" borderId="0" xfId="0" applyFont="1" applyBorder="1" applyAlignment="1">
      <alignment vertical="center" wrapText="1"/>
    </xf>
    <xf numFmtId="0" fontId="14" fillId="0" borderId="0" xfId="0" applyFont="1" applyBorder="1" applyAlignment="1">
      <alignment horizontal="center" vertical="center" wrapText="1"/>
    </xf>
    <xf numFmtId="0" fontId="14" fillId="2" borderId="0" xfId="0" applyFont="1" applyFill="1" applyBorder="1" applyAlignment="1">
      <alignment horizontal="right" vertical="center"/>
    </xf>
    <xf numFmtId="0" fontId="14" fillId="0" borderId="0" xfId="0" applyFont="1" applyBorder="1" applyAlignment="1">
      <alignment horizontal="right" vertical="center"/>
    </xf>
    <xf numFmtId="49" fontId="14" fillId="0" borderId="13" xfId="0" applyNumberFormat="1" applyFont="1" applyBorder="1" applyAlignment="1">
      <alignment vertical="center" wrapText="1"/>
    </xf>
    <xf numFmtId="49" fontId="13" fillId="0" borderId="20" xfId="0" applyNumberFormat="1" applyFont="1" applyBorder="1"/>
    <xf numFmtId="0" fontId="13" fillId="0" borderId="22" xfId="0" applyFont="1" applyBorder="1"/>
    <xf numFmtId="0" fontId="13" fillId="0" borderId="20" xfId="0" applyFont="1" applyBorder="1"/>
    <xf numFmtId="164" fontId="13" fillId="0" borderId="23" xfId="0" applyNumberFormat="1" applyFont="1" applyBorder="1"/>
    <xf numFmtId="0" fontId="13" fillId="0" borderId="15" xfId="0" applyFont="1" applyBorder="1"/>
    <xf numFmtId="0" fontId="13" fillId="0" borderId="16" xfId="0" applyFont="1" applyBorder="1"/>
    <xf numFmtId="0" fontId="14" fillId="0" borderId="7" xfId="0" applyFont="1" applyBorder="1" applyAlignment="1">
      <alignment vertical="center"/>
    </xf>
    <xf numFmtId="49" fontId="14" fillId="0" borderId="8" xfId="0" applyNumberFormat="1" applyFont="1" applyBorder="1" applyAlignment="1">
      <alignment horizontal="right" vertical="center" wrapText="1"/>
    </xf>
    <xf numFmtId="0" fontId="12" fillId="0" borderId="11" xfId="0" applyFont="1" applyBorder="1" applyAlignment="1">
      <alignment vertical="center"/>
    </xf>
    <xf numFmtId="0" fontId="14" fillId="0" borderId="19" xfId="0" applyFont="1" applyBorder="1" applyAlignment="1">
      <alignment vertical="center"/>
    </xf>
    <xf numFmtId="0" fontId="12" fillId="0" borderId="19" xfId="0" applyFont="1" applyBorder="1" applyAlignment="1">
      <alignment vertical="center"/>
    </xf>
    <xf numFmtId="164" fontId="14" fillId="0" borderId="8" xfId="0" applyNumberFormat="1" applyFont="1" applyBorder="1" applyAlignment="1">
      <alignment horizontal="right" vertical="center"/>
    </xf>
    <xf numFmtId="0" fontId="14" fillId="0" borderId="8" xfId="0" applyFont="1" applyBorder="1" applyAlignment="1">
      <alignment horizontal="right" vertical="center"/>
    </xf>
    <xf numFmtId="0" fontId="14" fillId="0" borderId="13" xfId="0" applyFont="1" applyBorder="1" applyAlignment="1">
      <alignment horizontal="center" vertical="center"/>
    </xf>
    <xf numFmtId="49" fontId="14" fillId="0" borderId="13" xfId="0" applyNumberFormat="1" applyFont="1" applyBorder="1" applyAlignment="1">
      <alignment horizontal="center" vertical="center" wrapText="1"/>
    </xf>
    <xf numFmtId="0" fontId="14" fillId="2" borderId="13" xfId="0" applyFont="1" applyFill="1" applyBorder="1" applyAlignment="1">
      <alignment horizontal="right" vertical="center"/>
    </xf>
    <xf numFmtId="0" fontId="14" fillId="0" borderId="13" xfId="0" applyFont="1" applyBorder="1" applyAlignment="1">
      <alignment horizontal="right" vertical="center"/>
    </xf>
    <xf numFmtId="0" fontId="14" fillId="0" borderId="0" xfId="0" applyFont="1" applyBorder="1" applyAlignment="1">
      <alignment vertical="center"/>
    </xf>
    <xf numFmtId="0" fontId="10" fillId="0" borderId="0" xfId="0" applyFont="1" applyBorder="1" applyAlignment="1">
      <alignment vertical="center" wrapText="1"/>
    </xf>
    <xf numFmtId="49" fontId="11" fillId="0" borderId="0" xfId="0" applyNumberFormat="1" applyFont="1" applyBorder="1" applyAlignment="1">
      <alignment vertical="center" wrapText="1"/>
    </xf>
    <xf numFmtId="0" fontId="11" fillId="0" borderId="0" xfId="0" applyFont="1" applyBorder="1" applyAlignment="1">
      <alignment vertical="center" wrapText="1"/>
    </xf>
    <xf numFmtId="49" fontId="12" fillId="0" borderId="6" xfId="0" applyNumberFormat="1" applyFont="1" applyBorder="1" applyAlignment="1">
      <alignment vertical="center" wrapText="1"/>
    </xf>
    <xf numFmtId="0" fontId="10" fillId="0" borderId="5" xfId="0" applyFont="1" applyBorder="1" applyAlignment="1">
      <alignment vertical="center"/>
    </xf>
    <xf numFmtId="0" fontId="10" fillId="0" borderId="7" xfId="0" applyFont="1" applyBorder="1" applyAlignment="1">
      <alignment vertical="center"/>
    </xf>
    <xf numFmtId="49" fontId="12" fillId="0" borderId="8" xfId="0" applyNumberFormat="1" applyFont="1" applyBorder="1" applyAlignment="1">
      <alignment vertical="center" wrapText="1"/>
    </xf>
    <xf numFmtId="0" fontId="12" fillId="0" borderId="8" xfId="0" applyFont="1" applyBorder="1" applyAlignment="1">
      <alignment horizontal="right" vertical="center"/>
    </xf>
    <xf numFmtId="0" fontId="10" fillId="0" borderId="10" xfId="0" applyFont="1" applyBorder="1" applyAlignment="1">
      <alignment vertical="center"/>
    </xf>
    <xf numFmtId="49" fontId="12" fillId="0" borderId="10" xfId="0" applyNumberFormat="1" applyFont="1" applyBorder="1" applyAlignment="1">
      <alignment vertical="center" wrapText="1"/>
    </xf>
    <xf numFmtId="0" fontId="14" fillId="0" borderId="17" xfId="0" applyFont="1" applyBorder="1" applyAlignment="1">
      <alignment vertical="center"/>
    </xf>
    <xf numFmtId="0" fontId="14" fillId="0" borderId="10" xfId="0" applyFont="1" applyBorder="1" applyAlignment="1">
      <alignment vertical="center"/>
    </xf>
    <xf numFmtId="49" fontId="12" fillId="0" borderId="5" xfId="0" applyNumberFormat="1" applyFont="1" applyBorder="1" applyAlignment="1">
      <alignment vertical="center" wrapText="1"/>
    </xf>
    <xf numFmtId="0" fontId="12" fillId="0" borderId="4" xfId="0" applyFont="1" applyBorder="1" applyAlignment="1">
      <alignment vertical="center"/>
    </xf>
    <xf numFmtId="0" fontId="12" fillId="0" borderId="5" xfId="0" applyFont="1" applyBorder="1" applyAlignment="1">
      <alignment vertical="center"/>
    </xf>
    <xf numFmtId="0" fontId="14" fillId="0" borderId="18" xfId="0" applyFont="1" applyBorder="1" applyAlignment="1">
      <alignment vertical="center"/>
    </xf>
    <xf numFmtId="0" fontId="10" fillId="0" borderId="0" xfId="0" applyFont="1" applyBorder="1" applyAlignment="1">
      <alignment vertical="center"/>
    </xf>
    <xf numFmtId="49" fontId="12" fillId="0" borderId="0" xfId="0" applyNumberFormat="1" applyFont="1" applyBorder="1" applyAlignment="1">
      <alignment vertical="center" wrapText="1"/>
    </xf>
    <xf numFmtId="0" fontId="12" fillId="0" borderId="0" xfId="0" applyFont="1" applyBorder="1" applyAlignment="1">
      <alignment vertical="center"/>
    </xf>
    <xf numFmtId="0" fontId="12" fillId="0" borderId="6" xfId="0" applyFont="1" applyBorder="1" applyAlignment="1">
      <alignment vertical="center"/>
    </xf>
    <xf numFmtId="49" fontId="0" fillId="0" borderId="13" xfId="0" applyNumberFormat="1" applyFont="1" applyBorder="1"/>
    <xf numFmtId="0" fontId="12" fillId="0" borderId="20" xfId="0" applyFont="1" applyBorder="1" applyAlignment="1">
      <alignment vertical="center"/>
    </xf>
    <xf numFmtId="0" fontId="14" fillId="0" borderId="21" xfId="0" applyFont="1" applyFill="1" applyBorder="1" applyAlignment="1">
      <alignment vertical="center"/>
    </xf>
    <xf numFmtId="0" fontId="0" fillId="0" borderId="0" xfId="0" applyFont="1" applyBorder="1"/>
    <xf numFmtId="164" fontId="16" fillId="0" borderId="13" xfId="0" applyNumberFormat="1" applyFont="1" applyBorder="1"/>
    <xf numFmtId="0" fontId="14" fillId="0" borderId="0" xfId="0" applyFont="1" applyFill="1" applyBorder="1" applyAlignment="1">
      <alignment vertical="center"/>
    </xf>
    <xf numFmtId="49" fontId="16" fillId="0" borderId="13" xfId="0" applyNumberFormat="1" applyFont="1" applyBorder="1" applyAlignment="1">
      <alignment vertical="center"/>
    </xf>
    <xf numFmtId="0" fontId="13" fillId="0" borderId="0" xfId="0" applyFont="1" applyBorder="1"/>
    <xf numFmtId="0" fontId="16" fillId="0" borderId="13" xfId="0" applyFont="1" applyBorder="1"/>
    <xf numFmtId="164" fontId="14" fillId="0" borderId="13" xfId="0" applyNumberFormat="1" applyFont="1" applyBorder="1" applyAlignment="1">
      <alignment horizontal="right" vertical="center"/>
    </xf>
    <xf numFmtId="0" fontId="13" fillId="0" borderId="13" xfId="0" quotePrefix="1" applyFont="1" applyBorder="1"/>
    <xf numFmtId="49" fontId="0" fillId="0" borderId="0" xfId="0" applyNumberFormat="1" applyFont="1" applyBorder="1"/>
    <xf numFmtId="49" fontId="14" fillId="0" borderId="0" xfId="0" applyNumberFormat="1" applyFont="1" applyBorder="1" applyAlignment="1">
      <alignment vertical="center" wrapText="1"/>
    </xf>
    <xf numFmtId="164" fontId="1" fillId="0" borderId="13" xfId="0" applyNumberFormat="1" applyFont="1" applyBorder="1"/>
    <xf numFmtId="0" fontId="1" fillId="0" borderId="20" xfId="0" applyFont="1" applyBorder="1"/>
    <xf numFmtId="49" fontId="0" fillId="0" borderId="20" xfId="0" applyNumberFormat="1" applyFont="1" applyBorder="1"/>
    <xf numFmtId="0" fontId="0" fillId="0" borderId="20" xfId="0" applyFont="1" applyBorder="1"/>
    <xf numFmtId="0" fontId="17" fillId="0" borderId="0" xfId="0" applyFont="1"/>
    <xf numFmtId="0" fontId="10" fillId="0" borderId="4" xfId="0" applyFont="1" applyBorder="1" applyAlignment="1">
      <alignment vertical="center"/>
    </xf>
    <xf numFmtId="49" fontId="12" fillId="0" borderId="18" xfId="0" applyNumberFormat="1" applyFont="1" applyBorder="1" applyAlignment="1">
      <alignment vertical="center" wrapText="1"/>
    </xf>
    <xf numFmtId="0" fontId="14" fillId="0" borderId="18" xfId="0" applyFont="1" applyBorder="1" applyAlignment="1">
      <alignment horizontal="right" vertical="center"/>
    </xf>
    <xf numFmtId="0" fontId="12" fillId="0" borderId="18" xfId="0" applyFont="1" applyBorder="1" applyAlignment="1">
      <alignment horizontal="right" vertical="center"/>
    </xf>
    <xf numFmtId="49" fontId="18" fillId="0" borderId="13" xfId="0" applyNumberFormat="1" applyFont="1" applyBorder="1"/>
    <xf numFmtId="49" fontId="13" fillId="0" borderId="0" xfId="0" applyNumberFormat="1" applyFont="1" applyBorder="1"/>
    <xf numFmtId="0" fontId="13" fillId="0" borderId="0" xfId="0" quotePrefix="1" applyFont="1" applyBorder="1"/>
    <xf numFmtId="0" fontId="16" fillId="0" borderId="0" xfId="0" applyFont="1" applyBorder="1"/>
    <xf numFmtId="164" fontId="1" fillId="0" borderId="20" xfId="0" applyNumberFormat="1" applyFont="1" applyBorder="1"/>
    <xf numFmtId="0" fontId="18" fillId="0" borderId="13" xfId="0" applyFont="1" applyBorder="1"/>
    <xf numFmtId="0" fontId="14" fillId="0" borderId="4" xfId="0" applyFont="1" applyBorder="1" applyAlignment="1">
      <alignment horizontal="center" vertical="center"/>
    </xf>
    <xf numFmtId="49" fontId="14" fillId="0" borderId="18" xfId="0" applyNumberFormat="1" applyFont="1" applyBorder="1" applyAlignment="1">
      <alignment horizontal="center" vertical="center" wrapText="1"/>
    </xf>
    <xf numFmtId="0" fontId="14" fillId="0" borderId="2" xfId="0" applyFont="1" applyBorder="1" applyAlignment="1">
      <alignment vertical="center" wrapText="1"/>
    </xf>
    <xf numFmtId="0" fontId="14" fillId="2" borderId="18" xfId="0" applyFont="1" applyFill="1" applyBorder="1" applyAlignment="1">
      <alignment horizontal="right" vertical="center"/>
    </xf>
    <xf numFmtId="0" fontId="12" fillId="0" borderId="2" xfId="0" applyFont="1" applyBorder="1" applyAlignment="1">
      <alignment vertical="center" wrapText="1"/>
    </xf>
    <xf numFmtId="0" fontId="12" fillId="2" borderId="18" xfId="0" applyFont="1" applyFill="1" applyBorder="1" applyAlignment="1">
      <alignment horizontal="right" vertical="center"/>
    </xf>
  </cellXfs>
  <cellStyles count="1"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тема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73"/>
  <sheetViews>
    <sheetView tabSelected="1" view="pageLayout" topLeftCell="A64" zoomScaleNormal="100" workbookViewId="0">
      <selection activeCell="F89" sqref="F89:F91"/>
    </sheetView>
  </sheetViews>
  <sheetFormatPr defaultRowHeight="17.25" x14ac:dyDescent="0.3"/>
  <cols>
    <col min="1" max="1" width="18.28515625" style="10" customWidth="1"/>
    <col min="2" max="2" width="11.28515625" style="5" customWidth="1"/>
    <col min="3" max="3" width="35.5703125" style="6" customWidth="1"/>
    <col min="4" max="4" width="20.5703125" style="11" customWidth="1"/>
    <col min="5" max="5" width="9.140625" style="11"/>
    <col min="6" max="6" width="11.7109375" style="11" customWidth="1"/>
    <col min="7" max="7" width="23.5703125" style="11" customWidth="1"/>
    <col min="8" max="8" width="18" customWidth="1"/>
  </cols>
  <sheetData>
    <row r="1" spans="1:7" x14ac:dyDescent="0.3">
      <c r="A1" s="4"/>
    </row>
    <row r="2" spans="1:7" ht="16.5" x14ac:dyDescent="0.25">
      <c r="A2" s="7" t="s">
        <v>275</v>
      </c>
      <c r="B2" s="7"/>
      <c r="C2" s="7"/>
      <c r="D2" s="12"/>
      <c r="E2" s="12"/>
      <c r="F2" s="12"/>
      <c r="G2" s="12"/>
    </row>
    <row r="3" spans="1:7" ht="16.5" x14ac:dyDescent="0.25">
      <c r="A3" s="7"/>
      <c r="B3" s="8"/>
      <c r="C3" s="1"/>
      <c r="D3" s="13"/>
      <c r="E3" s="13"/>
      <c r="F3" s="13"/>
      <c r="G3" s="13"/>
    </row>
    <row r="4" spans="1:7" ht="47.25" customHeight="1" x14ac:dyDescent="0.25">
      <c r="A4" s="9" t="s">
        <v>0</v>
      </c>
      <c r="B4" s="9"/>
      <c r="C4" s="9"/>
      <c r="D4" s="14"/>
      <c r="E4" s="14"/>
      <c r="F4" s="14"/>
      <c r="G4" s="14"/>
    </row>
    <row r="5" spans="1:7" x14ac:dyDescent="0.3">
      <c r="A5" s="4"/>
    </row>
    <row r="6" spans="1:7" s="19" customFormat="1" ht="15.75" thickBot="1" x14ac:dyDescent="0.3">
      <c r="A6" s="41"/>
      <c r="B6" s="40"/>
    </row>
    <row r="7" spans="1:7" s="19" customFormat="1" ht="15.75" thickBot="1" x14ac:dyDescent="0.3">
      <c r="A7" s="42" t="s">
        <v>1</v>
      </c>
      <c r="B7" s="43"/>
      <c r="C7" s="43"/>
      <c r="D7" s="44"/>
      <c r="E7" s="44"/>
      <c r="F7" s="44"/>
      <c r="G7" s="45"/>
    </row>
    <row r="8" spans="1:7" s="19" customFormat="1" ht="15.75" thickBot="1" x14ac:dyDescent="0.3">
      <c r="A8" s="42" t="s">
        <v>70</v>
      </c>
      <c r="B8" s="43"/>
      <c r="C8" s="43"/>
      <c r="D8" s="46"/>
      <c r="E8" s="46"/>
      <c r="F8" s="43"/>
      <c r="G8" s="47"/>
    </row>
    <row r="9" spans="1:7" s="19" customFormat="1" ht="15.75" thickBot="1" x14ac:dyDescent="0.3">
      <c r="A9" s="48" t="s">
        <v>2</v>
      </c>
      <c r="B9" s="49" t="s">
        <v>3</v>
      </c>
      <c r="C9" s="42" t="s">
        <v>4</v>
      </c>
      <c r="D9" s="50" t="s">
        <v>5</v>
      </c>
      <c r="E9" s="50" t="s">
        <v>6</v>
      </c>
      <c r="F9" s="51" t="s">
        <v>7</v>
      </c>
      <c r="G9" s="51" t="s">
        <v>8</v>
      </c>
    </row>
    <row r="10" spans="1:7" s="19" customFormat="1" ht="15.75" thickBot="1" x14ac:dyDescent="0.3">
      <c r="A10" s="48" t="s">
        <v>34</v>
      </c>
      <c r="B10" s="49" t="s">
        <v>53</v>
      </c>
      <c r="C10" s="42" t="s">
        <v>54</v>
      </c>
      <c r="D10" s="26" t="s">
        <v>35</v>
      </c>
      <c r="E10" s="50" t="s">
        <v>10</v>
      </c>
      <c r="F10" s="51">
        <v>3.9079999999999999</v>
      </c>
      <c r="G10" s="51">
        <v>39.47</v>
      </c>
    </row>
    <row r="11" spans="1:7" s="19" customFormat="1" ht="15.75" thickBot="1" x14ac:dyDescent="0.3">
      <c r="A11" s="55"/>
      <c r="B11" s="52"/>
      <c r="C11" s="53"/>
      <c r="D11" s="26"/>
      <c r="E11" s="26"/>
      <c r="F11" s="56" t="e">
        <f>SUM(#REF!)</f>
        <v>#REF!</v>
      </c>
      <c r="G11" s="57" t="e">
        <f>SUM(#REF!)</f>
        <v>#REF!</v>
      </c>
    </row>
    <row r="12" spans="1:7" s="19" customFormat="1" ht="15" x14ac:dyDescent="0.25">
      <c r="A12" s="58"/>
      <c r="B12" s="59"/>
      <c r="C12" s="60"/>
      <c r="D12" s="60"/>
      <c r="E12" s="60"/>
      <c r="F12" s="60"/>
      <c r="G12" s="60"/>
    </row>
    <row r="13" spans="1:7" s="19" customFormat="1" ht="15.75" thickBot="1" x14ac:dyDescent="0.3">
      <c r="A13" s="41"/>
      <c r="B13" s="40"/>
    </row>
    <row r="14" spans="1:7" s="19" customFormat="1" ht="15.75" thickBot="1" x14ac:dyDescent="0.3">
      <c r="A14" s="42"/>
      <c r="B14" s="43"/>
      <c r="C14" s="43"/>
      <c r="D14" s="44"/>
      <c r="E14" s="44"/>
      <c r="F14" s="44"/>
      <c r="G14" s="45"/>
    </row>
    <row r="15" spans="1:7" s="19" customFormat="1" ht="15.75" thickBot="1" x14ac:dyDescent="0.3">
      <c r="A15" s="42" t="s">
        <v>296</v>
      </c>
      <c r="B15" s="43"/>
      <c r="C15" s="43"/>
      <c r="D15" s="46"/>
      <c r="E15" s="46"/>
      <c r="F15" s="43"/>
      <c r="G15" s="47"/>
    </row>
    <row r="16" spans="1:7" s="19" customFormat="1" ht="15.75" thickBot="1" x14ac:dyDescent="0.3">
      <c r="A16" s="48" t="s">
        <v>2</v>
      </c>
      <c r="B16" s="49" t="s">
        <v>3</v>
      </c>
      <c r="C16" s="42" t="s">
        <v>4</v>
      </c>
      <c r="D16" s="50" t="s">
        <v>5</v>
      </c>
      <c r="E16" s="50" t="s">
        <v>6</v>
      </c>
      <c r="F16" s="51" t="s">
        <v>7</v>
      </c>
      <c r="G16" s="51" t="s">
        <v>8</v>
      </c>
    </row>
    <row r="17" spans="1:7" s="19" customFormat="1" ht="15.75" thickBot="1" x14ac:dyDescent="0.3">
      <c r="A17" s="48" t="s">
        <v>34</v>
      </c>
      <c r="B17" s="52" t="s">
        <v>55</v>
      </c>
      <c r="C17" s="53" t="s">
        <v>56</v>
      </c>
      <c r="D17" s="26" t="s">
        <v>16</v>
      </c>
      <c r="E17" s="26" t="s">
        <v>11</v>
      </c>
      <c r="F17" s="61">
        <v>10.132</v>
      </c>
      <c r="G17" s="61">
        <v>116.52</v>
      </c>
    </row>
    <row r="18" spans="1:7" s="19" customFormat="1" ht="15.75" thickBot="1" x14ac:dyDescent="0.3">
      <c r="A18" s="48" t="s">
        <v>34</v>
      </c>
      <c r="B18" s="52" t="s">
        <v>57</v>
      </c>
      <c r="C18" s="53" t="s">
        <v>58</v>
      </c>
      <c r="D18" s="26" t="s">
        <v>12</v>
      </c>
      <c r="E18" s="26" t="s">
        <v>18</v>
      </c>
      <c r="F18" s="61">
        <v>5.3220000000000001</v>
      </c>
      <c r="G18" s="61">
        <v>53.75</v>
      </c>
    </row>
    <row r="19" spans="1:7" s="19" customFormat="1" ht="15.75" thickBot="1" x14ac:dyDescent="0.3">
      <c r="A19" s="48" t="s">
        <v>34</v>
      </c>
      <c r="B19" s="52" t="s">
        <v>59</v>
      </c>
      <c r="C19" s="53" t="s">
        <v>58</v>
      </c>
      <c r="D19" s="26" t="s">
        <v>16</v>
      </c>
      <c r="E19" s="26" t="s">
        <v>18</v>
      </c>
      <c r="F19" s="61">
        <v>2.137</v>
      </c>
      <c r="G19" s="61">
        <v>22.01</v>
      </c>
    </row>
    <row r="20" spans="1:7" s="19" customFormat="1" ht="15.75" thickBot="1" x14ac:dyDescent="0.3">
      <c r="A20" s="48" t="s">
        <v>34</v>
      </c>
      <c r="B20" s="52" t="s">
        <v>60</v>
      </c>
      <c r="C20" s="53" t="s">
        <v>58</v>
      </c>
      <c r="D20" s="26" t="s">
        <v>12</v>
      </c>
      <c r="E20" s="26" t="s">
        <v>18</v>
      </c>
      <c r="F20" s="61">
        <v>22.405999999999999</v>
      </c>
      <c r="G20" s="61">
        <v>226.3</v>
      </c>
    </row>
    <row r="21" spans="1:7" s="19" customFormat="1" ht="15.75" thickBot="1" x14ac:dyDescent="0.3">
      <c r="A21" s="48" t="s">
        <v>34</v>
      </c>
      <c r="B21" s="52" t="s">
        <v>61</v>
      </c>
      <c r="C21" s="53" t="s">
        <v>62</v>
      </c>
      <c r="D21" s="26" t="s">
        <v>16</v>
      </c>
      <c r="E21" s="26" t="s">
        <v>22</v>
      </c>
      <c r="F21" s="61">
        <v>9.4440000000000008</v>
      </c>
      <c r="G21" s="61">
        <v>97.27</v>
      </c>
    </row>
    <row r="22" spans="1:7" s="19" customFormat="1" ht="15.75" thickBot="1" x14ac:dyDescent="0.3">
      <c r="A22" s="48" t="s">
        <v>34</v>
      </c>
      <c r="B22" s="52" t="s">
        <v>294</v>
      </c>
      <c r="C22" s="53" t="s">
        <v>295</v>
      </c>
      <c r="D22" s="26" t="s">
        <v>16</v>
      </c>
      <c r="E22" s="26" t="s">
        <v>18</v>
      </c>
      <c r="F22" s="61">
        <v>1.5229999999999999</v>
      </c>
      <c r="G22" s="61">
        <v>15.69</v>
      </c>
    </row>
    <row r="23" spans="1:7" s="19" customFormat="1" ht="15.75" thickBot="1" x14ac:dyDescent="0.3">
      <c r="A23" s="48"/>
      <c r="B23" s="52"/>
      <c r="C23" s="53"/>
      <c r="D23" s="26"/>
      <c r="E23" s="26"/>
      <c r="F23" s="61"/>
      <c r="G23" s="61"/>
    </row>
    <row r="24" spans="1:7" s="19" customFormat="1" ht="15.75" thickBot="1" x14ac:dyDescent="0.3">
      <c r="A24" s="62"/>
      <c r="B24" s="63"/>
      <c r="C24" s="64"/>
      <c r="D24" s="65"/>
      <c r="E24" s="66"/>
      <c r="F24" s="67">
        <f>SUM(F17:F22)</f>
        <v>50.964000000000006</v>
      </c>
      <c r="G24" s="68">
        <f>SUM(G17:G22)</f>
        <v>531.54000000000008</v>
      </c>
    </row>
    <row r="25" spans="1:7" s="19" customFormat="1" ht="15.75" thickBot="1" x14ac:dyDescent="0.3">
      <c r="A25" s="143"/>
      <c r="B25" s="144"/>
      <c r="C25" s="145"/>
      <c r="D25" s="72"/>
      <c r="E25" s="73"/>
      <c r="F25" s="146"/>
      <c r="G25" s="68"/>
    </row>
    <row r="26" spans="1:7" s="19" customFormat="1" ht="15.75" thickBot="1" x14ac:dyDescent="0.3">
      <c r="A26" s="42" t="s">
        <v>276</v>
      </c>
      <c r="B26" s="43"/>
      <c r="C26" s="43"/>
      <c r="D26" s="44"/>
      <c r="E26" s="44"/>
      <c r="F26" s="44"/>
      <c r="G26" s="45"/>
    </row>
    <row r="27" spans="1:7" s="19" customFormat="1" ht="15.75" thickBot="1" x14ac:dyDescent="0.3">
      <c r="A27" s="42" t="s">
        <v>297</v>
      </c>
      <c r="B27" s="43"/>
      <c r="C27" s="43"/>
      <c r="D27" s="46"/>
      <c r="E27" s="46"/>
      <c r="F27" s="43"/>
      <c r="G27" s="47"/>
    </row>
    <row r="28" spans="1:7" s="19" customFormat="1" ht="15.75" thickBot="1" x14ac:dyDescent="0.3">
      <c r="A28" s="48" t="s">
        <v>2</v>
      </c>
      <c r="B28" s="49" t="s">
        <v>3</v>
      </c>
      <c r="C28" s="42" t="s">
        <v>4</v>
      </c>
      <c r="D28" s="50" t="s">
        <v>5</v>
      </c>
      <c r="E28" s="50" t="s">
        <v>6</v>
      </c>
      <c r="F28" s="51" t="s">
        <v>7</v>
      </c>
      <c r="G28" s="51" t="s">
        <v>8</v>
      </c>
    </row>
    <row r="29" spans="1:7" s="19" customFormat="1" ht="15.75" thickBot="1" x14ac:dyDescent="0.3">
      <c r="A29" s="48" t="s">
        <v>107</v>
      </c>
      <c r="B29" s="52" t="s">
        <v>277</v>
      </c>
      <c r="C29" s="53" t="s">
        <v>278</v>
      </c>
      <c r="D29" s="26" t="s">
        <v>16</v>
      </c>
      <c r="E29" s="26" t="s">
        <v>22</v>
      </c>
      <c r="F29" s="61">
        <v>0.93</v>
      </c>
      <c r="G29" s="61">
        <v>9.11</v>
      </c>
    </row>
    <row r="30" spans="1:7" s="19" customFormat="1" ht="15.75" thickBot="1" x14ac:dyDescent="0.3">
      <c r="A30" s="48" t="s">
        <v>107</v>
      </c>
      <c r="B30" s="144" t="s">
        <v>279</v>
      </c>
      <c r="C30" s="147" t="s">
        <v>109</v>
      </c>
      <c r="D30" s="26" t="s">
        <v>12</v>
      </c>
      <c r="E30" s="26" t="s">
        <v>22</v>
      </c>
      <c r="F30" s="148">
        <v>2.1219999999999999</v>
      </c>
      <c r="G30" s="61">
        <v>20.37</v>
      </c>
    </row>
    <row r="31" spans="1:7" s="19" customFormat="1" ht="15.75" thickBot="1" x14ac:dyDescent="0.3">
      <c r="A31" s="48" t="s">
        <v>107</v>
      </c>
      <c r="B31" s="144" t="s">
        <v>280</v>
      </c>
      <c r="C31" s="147" t="s">
        <v>109</v>
      </c>
      <c r="D31" s="26" t="s">
        <v>16</v>
      </c>
      <c r="E31" s="26" t="s">
        <v>22</v>
      </c>
      <c r="F31" s="148">
        <v>3.2829999999999999</v>
      </c>
      <c r="G31" s="61">
        <v>32.17</v>
      </c>
    </row>
    <row r="32" spans="1:7" s="19" customFormat="1" ht="15.75" thickBot="1" x14ac:dyDescent="0.3">
      <c r="A32" s="48" t="s">
        <v>107</v>
      </c>
      <c r="B32" s="144" t="s">
        <v>281</v>
      </c>
      <c r="C32" s="147" t="s">
        <v>112</v>
      </c>
      <c r="D32" s="26" t="s">
        <v>16</v>
      </c>
      <c r="E32" s="26" t="s">
        <v>22</v>
      </c>
      <c r="F32" s="148">
        <v>0.246</v>
      </c>
      <c r="G32" s="61">
        <v>2.41</v>
      </c>
    </row>
    <row r="33" spans="1:7" s="19" customFormat="1" ht="15.75" thickBot="1" x14ac:dyDescent="0.3">
      <c r="A33" s="48" t="s">
        <v>107</v>
      </c>
      <c r="B33" s="144" t="s">
        <v>282</v>
      </c>
      <c r="C33" s="147" t="s">
        <v>283</v>
      </c>
      <c r="D33" s="26" t="s">
        <v>16</v>
      </c>
      <c r="E33" s="26" t="s">
        <v>22</v>
      </c>
      <c r="F33" s="148">
        <v>2.726</v>
      </c>
      <c r="G33" s="61">
        <v>26.71</v>
      </c>
    </row>
    <row r="34" spans="1:7" s="19" customFormat="1" ht="15.75" thickBot="1" x14ac:dyDescent="0.3">
      <c r="A34" s="48" t="s">
        <v>107</v>
      </c>
      <c r="B34" s="144" t="s">
        <v>284</v>
      </c>
      <c r="C34" s="147" t="s">
        <v>283</v>
      </c>
      <c r="D34" s="26" t="s">
        <v>16</v>
      </c>
      <c r="E34" s="26" t="s">
        <v>22</v>
      </c>
      <c r="F34" s="148">
        <v>0.34799999999999998</v>
      </c>
      <c r="G34" s="61">
        <v>3.41</v>
      </c>
    </row>
    <row r="35" spans="1:7" s="19" customFormat="1" ht="15.75" thickBot="1" x14ac:dyDescent="0.3">
      <c r="A35" s="48" t="s">
        <v>107</v>
      </c>
      <c r="B35" s="144" t="s">
        <v>285</v>
      </c>
      <c r="C35" s="147" t="s">
        <v>283</v>
      </c>
      <c r="D35" s="26" t="s">
        <v>16</v>
      </c>
      <c r="E35" s="26" t="s">
        <v>22</v>
      </c>
      <c r="F35" s="148">
        <v>0.41499999999999998</v>
      </c>
      <c r="G35" s="61">
        <v>4.07</v>
      </c>
    </row>
    <row r="36" spans="1:7" s="19" customFormat="1" ht="15.75" thickBot="1" x14ac:dyDescent="0.3">
      <c r="A36" s="48" t="s">
        <v>107</v>
      </c>
      <c r="B36" s="144" t="s">
        <v>286</v>
      </c>
      <c r="C36" s="147" t="s">
        <v>283</v>
      </c>
      <c r="D36" s="26" t="s">
        <v>16</v>
      </c>
      <c r="E36" s="26" t="s">
        <v>22</v>
      </c>
      <c r="F36" s="148">
        <v>0.84299999999999997</v>
      </c>
      <c r="G36" s="61">
        <v>8.26</v>
      </c>
    </row>
    <row r="37" spans="1:7" s="19" customFormat="1" ht="15.75" thickBot="1" x14ac:dyDescent="0.3">
      <c r="A37" s="48" t="s">
        <v>107</v>
      </c>
      <c r="B37" s="144" t="s">
        <v>287</v>
      </c>
      <c r="C37" s="147" t="s">
        <v>293</v>
      </c>
      <c r="D37" s="26" t="s">
        <v>16</v>
      </c>
      <c r="E37" s="26" t="s">
        <v>22</v>
      </c>
      <c r="F37" s="148">
        <v>4.43</v>
      </c>
      <c r="G37" s="61">
        <v>43.41</v>
      </c>
    </row>
    <row r="38" spans="1:7" s="19" customFormat="1" ht="15.75" thickBot="1" x14ac:dyDescent="0.3">
      <c r="A38" s="48" t="s">
        <v>107</v>
      </c>
      <c r="B38" s="144" t="s">
        <v>288</v>
      </c>
      <c r="C38" s="147" t="s">
        <v>293</v>
      </c>
      <c r="D38" s="26" t="s">
        <v>12</v>
      </c>
      <c r="E38" s="26" t="s">
        <v>22</v>
      </c>
      <c r="F38" s="148">
        <v>2.8029999999999999</v>
      </c>
      <c r="G38" s="61">
        <v>26.91</v>
      </c>
    </row>
    <row r="39" spans="1:7" s="19" customFormat="1" ht="15.75" thickBot="1" x14ac:dyDescent="0.3">
      <c r="A39" s="48" t="s">
        <v>107</v>
      </c>
      <c r="B39" s="144" t="s">
        <v>289</v>
      </c>
      <c r="C39" s="147" t="s">
        <v>293</v>
      </c>
      <c r="D39" s="26" t="s">
        <v>16</v>
      </c>
      <c r="E39" s="26" t="s">
        <v>14</v>
      </c>
      <c r="F39" s="148">
        <v>2.7890000000000001</v>
      </c>
      <c r="G39" s="61">
        <v>30.68</v>
      </c>
    </row>
    <row r="40" spans="1:7" s="19" customFormat="1" ht="15.75" thickBot="1" x14ac:dyDescent="0.3">
      <c r="A40" s="48" t="s">
        <v>107</v>
      </c>
      <c r="B40" s="144" t="s">
        <v>290</v>
      </c>
      <c r="C40" s="147" t="s">
        <v>293</v>
      </c>
      <c r="D40" s="26" t="s">
        <v>16</v>
      </c>
      <c r="E40" s="26" t="s">
        <v>22</v>
      </c>
      <c r="F40" s="148">
        <v>1.4319999999999999</v>
      </c>
      <c r="G40" s="61">
        <v>14.03</v>
      </c>
    </row>
    <row r="41" spans="1:7" s="19" customFormat="1" ht="15.75" thickBot="1" x14ac:dyDescent="0.3">
      <c r="A41" s="48" t="s">
        <v>107</v>
      </c>
      <c r="B41" s="144" t="s">
        <v>291</v>
      </c>
      <c r="C41" s="147" t="s">
        <v>117</v>
      </c>
      <c r="D41" s="26" t="s">
        <v>12</v>
      </c>
      <c r="E41" s="26" t="s">
        <v>14</v>
      </c>
      <c r="F41" s="148">
        <v>0.81599999999999995</v>
      </c>
      <c r="G41" s="61">
        <v>8.81</v>
      </c>
    </row>
    <row r="42" spans="1:7" s="19" customFormat="1" ht="15.75" thickBot="1" x14ac:dyDescent="0.3">
      <c r="A42" s="48" t="s">
        <v>107</v>
      </c>
      <c r="B42" s="144" t="s">
        <v>292</v>
      </c>
      <c r="C42" s="147" t="s">
        <v>117</v>
      </c>
      <c r="D42" s="26" t="s">
        <v>16</v>
      </c>
      <c r="E42" s="26" t="s">
        <v>14</v>
      </c>
      <c r="F42" s="148">
        <v>49.359000000000002</v>
      </c>
      <c r="G42" s="61">
        <v>542.95000000000005</v>
      </c>
    </row>
    <row r="43" spans="1:7" s="19" customFormat="1" ht="15.75" thickBot="1" x14ac:dyDescent="0.3">
      <c r="A43" s="48"/>
      <c r="B43" s="144"/>
      <c r="C43" s="145"/>
      <c r="D43" s="72"/>
      <c r="E43" s="73"/>
      <c r="F43" s="146"/>
      <c r="G43" s="61"/>
    </row>
    <row r="44" spans="1:7" s="19" customFormat="1" ht="15.75" thickBot="1" x14ac:dyDescent="0.3">
      <c r="A44" s="48"/>
      <c r="B44" s="144"/>
      <c r="C44" s="145"/>
      <c r="D44" s="72"/>
      <c r="E44" s="73"/>
      <c r="F44" s="146">
        <f>SUM(F29:F43)</f>
        <v>72.542000000000002</v>
      </c>
      <c r="G44" s="68">
        <f>SUM(G29:G43)</f>
        <v>773.30000000000007</v>
      </c>
    </row>
    <row r="45" spans="1:7" s="19" customFormat="1" ht="15.75" thickBot="1" x14ac:dyDescent="0.3">
      <c r="A45" s="143"/>
      <c r="B45" s="144"/>
      <c r="C45" s="145"/>
      <c r="D45" s="72"/>
      <c r="E45" s="73"/>
      <c r="F45" s="146"/>
      <c r="G45" s="68"/>
    </row>
    <row r="46" spans="1:7" s="19" customFormat="1" ht="15.75" thickBot="1" x14ac:dyDescent="0.3">
      <c r="A46" s="42" t="s">
        <v>63</v>
      </c>
      <c r="B46" s="43"/>
      <c r="C46" s="43"/>
      <c r="D46" s="44"/>
      <c r="E46" s="44"/>
      <c r="F46" s="44"/>
      <c r="G46" s="45"/>
    </row>
    <row r="47" spans="1:7" s="19" customFormat="1" ht="15.75" thickBot="1" x14ac:dyDescent="0.3">
      <c r="A47" s="42" t="s">
        <v>64</v>
      </c>
      <c r="B47" s="43"/>
      <c r="C47" s="43"/>
      <c r="D47" s="50"/>
      <c r="E47" s="50"/>
      <c r="F47" s="43"/>
      <c r="G47" s="47"/>
    </row>
    <row r="48" spans="1:7" s="19" customFormat="1" ht="15.75" thickBot="1" x14ac:dyDescent="0.3">
      <c r="A48" s="48" t="s">
        <v>2</v>
      </c>
      <c r="B48" s="49" t="s">
        <v>3</v>
      </c>
      <c r="C48" s="42" t="s">
        <v>4</v>
      </c>
      <c r="D48" s="50" t="s">
        <v>5</v>
      </c>
      <c r="E48" s="50" t="s">
        <v>6</v>
      </c>
      <c r="F48" s="51" t="s">
        <v>7</v>
      </c>
      <c r="G48" s="51" t="s">
        <v>13</v>
      </c>
    </row>
    <row r="49" spans="1:7" s="19" customFormat="1" ht="15.75" thickBot="1" x14ac:dyDescent="0.3">
      <c r="A49" s="48" t="s">
        <v>65</v>
      </c>
      <c r="B49" s="52" t="s">
        <v>66</v>
      </c>
      <c r="C49" s="69" t="s">
        <v>67</v>
      </c>
      <c r="D49" s="26" t="s">
        <v>12</v>
      </c>
      <c r="E49" s="26" t="s">
        <v>17</v>
      </c>
      <c r="F49" s="61">
        <v>27.6</v>
      </c>
      <c r="G49" s="61">
        <v>278.76</v>
      </c>
    </row>
    <row r="50" spans="1:7" s="19" customFormat="1" ht="15.75" thickBot="1" x14ac:dyDescent="0.3">
      <c r="A50" s="48" t="s">
        <v>65</v>
      </c>
      <c r="B50" s="52" t="s">
        <v>68</v>
      </c>
      <c r="C50" s="53" t="s">
        <v>69</v>
      </c>
      <c r="D50" s="26" t="s">
        <v>16</v>
      </c>
      <c r="E50" s="26" t="s">
        <v>14</v>
      </c>
      <c r="F50" s="61">
        <v>22.951000000000001</v>
      </c>
      <c r="G50" s="61">
        <v>263.94</v>
      </c>
    </row>
    <row r="51" spans="1:7" s="19" customFormat="1" ht="15.75" thickBot="1" x14ac:dyDescent="0.3">
      <c r="A51" s="48"/>
      <c r="B51" s="52"/>
      <c r="C51" s="53"/>
      <c r="D51" s="26"/>
      <c r="E51" s="26"/>
      <c r="F51" s="68">
        <f>SUM(F49:F50)</f>
        <v>50.551000000000002</v>
      </c>
      <c r="G51" s="68">
        <f>SUM(G49:G50)</f>
        <v>542.70000000000005</v>
      </c>
    </row>
    <row r="52" spans="1:7" s="19" customFormat="1" ht="15.75" thickBot="1" x14ac:dyDescent="0.3">
      <c r="A52" s="48"/>
      <c r="B52" s="52"/>
      <c r="C52" s="53"/>
      <c r="D52" s="26"/>
      <c r="E52" s="26"/>
      <c r="F52" s="61"/>
      <c r="G52" s="61"/>
    </row>
    <row r="53" spans="1:7" s="19" customFormat="1" ht="15.75" thickBot="1" x14ac:dyDescent="0.3">
      <c r="A53" s="42" t="s">
        <v>298</v>
      </c>
      <c r="B53" s="43"/>
      <c r="C53" s="43"/>
      <c r="D53" s="50"/>
      <c r="E53" s="50"/>
      <c r="F53" s="43"/>
      <c r="G53" s="47"/>
    </row>
    <row r="54" spans="1:7" s="19" customFormat="1" ht="15.75" thickBot="1" x14ac:dyDescent="0.3">
      <c r="A54" s="48" t="s">
        <v>2</v>
      </c>
      <c r="B54" s="49" t="s">
        <v>3</v>
      </c>
      <c r="C54" s="42" t="s">
        <v>4</v>
      </c>
      <c r="D54" s="50" t="s">
        <v>5</v>
      </c>
      <c r="E54" s="50" t="s">
        <v>6</v>
      </c>
      <c r="F54" s="51" t="s">
        <v>7</v>
      </c>
      <c r="G54" s="51" t="s">
        <v>13</v>
      </c>
    </row>
    <row r="55" spans="1:7" s="19" customFormat="1" ht="15.75" thickBot="1" x14ac:dyDescent="0.3">
      <c r="A55" s="48" t="s">
        <v>65</v>
      </c>
      <c r="B55" s="52" t="s">
        <v>71</v>
      </c>
      <c r="C55" s="69" t="s">
        <v>72</v>
      </c>
      <c r="D55" s="26" t="s">
        <v>16</v>
      </c>
      <c r="E55" s="26" t="s">
        <v>14</v>
      </c>
      <c r="F55" s="61">
        <v>2.653</v>
      </c>
      <c r="G55" s="61">
        <v>30.51</v>
      </c>
    </row>
    <row r="56" spans="1:7" s="19" customFormat="1" ht="15.75" thickBot="1" x14ac:dyDescent="0.3">
      <c r="A56" s="48" t="s">
        <v>65</v>
      </c>
      <c r="B56" s="52" t="s">
        <v>73</v>
      </c>
      <c r="C56" s="53" t="s">
        <v>74</v>
      </c>
      <c r="D56" s="26" t="s">
        <v>16</v>
      </c>
      <c r="E56" s="26" t="s">
        <v>10</v>
      </c>
      <c r="F56" s="61">
        <v>3.944</v>
      </c>
      <c r="G56" s="61">
        <v>40.619999999999997</v>
      </c>
    </row>
    <row r="57" spans="1:7" s="19" customFormat="1" ht="15.75" thickBot="1" x14ac:dyDescent="0.3">
      <c r="A57" s="48"/>
      <c r="B57" s="52"/>
      <c r="C57" s="53"/>
      <c r="D57" s="26"/>
      <c r="E57" s="26"/>
      <c r="F57" s="61"/>
      <c r="G57" s="61"/>
    </row>
    <row r="58" spans="1:7" s="19" customFormat="1" ht="15.75" thickBot="1" x14ac:dyDescent="0.3">
      <c r="A58" s="48"/>
      <c r="B58" s="52"/>
      <c r="C58" s="53"/>
      <c r="D58" s="26"/>
      <c r="E58" s="26"/>
      <c r="F58" s="68">
        <f>SUM(F55:F57)</f>
        <v>6.5969999999999995</v>
      </c>
      <c r="G58" s="68">
        <f>SUM(G55:G57)</f>
        <v>71.13</v>
      </c>
    </row>
    <row r="59" spans="1:7" s="19" customFormat="1" ht="10.5" customHeight="1" thickBot="1" x14ac:dyDescent="0.3">
      <c r="A59" s="48"/>
      <c r="B59" s="52"/>
      <c r="C59" s="53"/>
      <c r="D59" s="26"/>
      <c r="E59" s="26"/>
      <c r="F59" s="68"/>
      <c r="G59" s="61"/>
    </row>
    <row r="60" spans="1:7" s="19" customFormat="1" ht="15.75" thickBot="1" x14ac:dyDescent="0.3">
      <c r="A60" s="48"/>
      <c r="B60" s="52"/>
      <c r="C60" s="53"/>
      <c r="D60" s="26"/>
      <c r="E60" s="26"/>
      <c r="F60" s="68" t="e">
        <f>SUM(#REF!)</f>
        <v>#REF!</v>
      </c>
      <c r="G60" s="61"/>
    </row>
    <row r="61" spans="1:7" s="19" customFormat="1" ht="15.75" thickBot="1" x14ac:dyDescent="0.3">
      <c r="A61" s="48"/>
      <c r="B61" s="52"/>
      <c r="C61" s="53"/>
      <c r="D61" s="26"/>
      <c r="E61" s="26"/>
      <c r="F61" s="61"/>
      <c r="G61" s="61"/>
    </row>
    <row r="62" spans="1:7" s="19" customFormat="1" ht="15.75" thickBot="1" x14ac:dyDescent="0.3">
      <c r="A62" s="48"/>
      <c r="B62" s="52"/>
      <c r="C62" s="53"/>
      <c r="D62" s="26"/>
      <c r="E62" s="66"/>
      <c r="F62" s="61"/>
      <c r="G62" s="61"/>
    </row>
    <row r="63" spans="1:7" s="19" customFormat="1" ht="15.75" thickBot="1" x14ac:dyDescent="0.3">
      <c r="A63" s="42" t="s">
        <v>299</v>
      </c>
      <c r="B63" s="43"/>
      <c r="C63" s="43"/>
      <c r="D63" s="50"/>
      <c r="E63" s="50"/>
      <c r="F63" s="43"/>
      <c r="G63" s="47"/>
    </row>
    <row r="64" spans="1:7" s="19" customFormat="1" ht="15.75" thickBot="1" x14ac:dyDescent="0.3">
      <c r="A64" s="48" t="s">
        <v>2</v>
      </c>
      <c r="B64" s="49" t="s">
        <v>3</v>
      </c>
      <c r="C64" s="42" t="s">
        <v>4</v>
      </c>
      <c r="D64" s="50" t="s">
        <v>5</v>
      </c>
      <c r="E64" s="50" t="s">
        <v>6</v>
      </c>
      <c r="F64" s="51" t="s">
        <v>7</v>
      </c>
      <c r="G64" s="51" t="s">
        <v>13</v>
      </c>
    </row>
    <row r="65" spans="1:7" s="19" customFormat="1" ht="15.75" thickBot="1" x14ac:dyDescent="0.3">
      <c r="A65" s="48" t="s">
        <v>65</v>
      </c>
      <c r="B65" s="52" t="s">
        <v>75</v>
      </c>
      <c r="C65" s="69" t="s">
        <v>76</v>
      </c>
      <c r="D65" s="26" t="s">
        <v>43</v>
      </c>
      <c r="E65" s="26" t="s">
        <v>10</v>
      </c>
      <c r="F65" s="61">
        <v>21.082000000000001</v>
      </c>
      <c r="G65" s="61">
        <v>212.93</v>
      </c>
    </row>
    <row r="66" spans="1:7" s="19" customFormat="1" ht="15.75" thickBot="1" x14ac:dyDescent="0.3">
      <c r="A66" s="48" t="s">
        <v>23</v>
      </c>
      <c r="B66" s="52" t="s">
        <v>77</v>
      </c>
      <c r="C66" s="53" t="s">
        <v>39</v>
      </c>
      <c r="D66" s="26" t="s">
        <v>43</v>
      </c>
      <c r="E66" s="26" t="s">
        <v>40</v>
      </c>
      <c r="F66" s="61">
        <v>25.265999999999998</v>
      </c>
      <c r="G66" s="61">
        <v>242.55</v>
      </c>
    </row>
    <row r="67" spans="1:7" s="19" customFormat="1" ht="15.75" thickBot="1" x14ac:dyDescent="0.3">
      <c r="A67" s="48" t="s">
        <v>41</v>
      </c>
      <c r="B67" s="52" t="s">
        <v>78</v>
      </c>
      <c r="C67" s="53" t="s">
        <v>42</v>
      </c>
      <c r="D67" s="26" t="s">
        <v>43</v>
      </c>
      <c r="E67" s="26" t="s">
        <v>14</v>
      </c>
      <c r="F67" s="61">
        <v>17.384</v>
      </c>
      <c r="G67" s="61">
        <v>187.75</v>
      </c>
    </row>
    <row r="68" spans="1:7" s="19" customFormat="1" ht="15.75" thickBot="1" x14ac:dyDescent="0.3">
      <c r="A68" s="48" t="s">
        <v>21</v>
      </c>
      <c r="B68" s="52" t="s">
        <v>79</v>
      </c>
      <c r="C68" s="53" t="s">
        <v>80</v>
      </c>
      <c r="D68" s="26" t="s">
        <v>43</v>
      </c>
      <c r="E68" s="26" t="s">
        <v>40</v>
      </c>
      <c r="F68" s="61">
        <v>45.006999999999998</v>
      </c>
      <c r="G68" s="61">
        <v>432.07</v>
      </c>
    </row>
    <row r="69" spans="1:7" s="19" customFormat="1" ht="15.75" thickBot="1" x14ac:dyDescent="0.3">
      <c r="A69" s="48"/>
      <c r="B69" s="52"/>
      <c r="C69" s="53"/>
      <c r="D69" s="26"/>
      <c r="E69" s="26"/>
      <c r="F69" s="61"/>
      <c r="G69" s="61"/>
    </row>
    <row r="70" spans="1:7" s="19" customFormat="1" ht="15.75" thickBot="1" x14ac:dyDescent="0.3">
      <c r="A70" s="48"/>
      <c r="B70" s="52"/>
      <c r="C70" s="53"/>
      <c r="D70" s="26"/>
      <c r="E70" s="26"/>
      <c r="F70" s="61"/>
      <c r="G70" s="61"/>
    </row>
    <row r="71" spans="1:7" s="19" customFormat="1" ht="15.75" thickBot="1" x14ac:dyDescent="0.3">
      <c r="A71" s="62"/>
      <c r="B71" s="63"/>
      <c r="C71" s="64"/>
      <c r="D71" s="65"/>
      <c r="E71" s="66"/>
      <c r="F71" s="67">
        <f>SUM(F65:F68)</f>
        <v>108.739</v>
      </c>
      <c r="G71" s="68">
        <f>SUM(G65:G68)</f>
        <v>1075.3</v>
      </c>
    </row>
    <row r="72" spans="1:7" s="19" customFormat="1" ht="15" x14ac:dyDescent="0.25">
      <c r="A72" s="70"/>
      <c r="B72" s="71"/>
      <c r="C72" s="72"/>
      <c r="D72" s="113"/>
      <c r="E72" s="113"/>
      <c r="F72" s="74" t="e">
        <f>SUM(#REF!)</f>
        <v>#REF!</v>
      </c>
      <c r="G72" s="75"/>
    </row>
    <row r="73" spans="1:7" s="19" customFormat="1" ht="15" x14ac:dyDescent="0.25">
      <c r="A73" s="70"/>
      <c r="B73" s="71"/>
      <c r="C73" s="72"/>
      <c r="D73" s="113"/>
      <c r="E73" s="113"/>
      <c r="F73" s="74"/>
      <c r="G73" s="75"/>
    </row>
    <row r="74" spans="1:7" s="19" customFormat="1" ht="15.75" thickBot="1" x14ac:dyDescent="0.3">
      <c r="A74" s="41"/>
      <c r="B74" s="40"/>
    </row>
    <row r="75" spans="1:7" s="19" customFormat="1" ht="15.75" thickBot="1" x14ac:dyDescent="0.3">
      <c r="A75" s="42" t="s">
        <v>37</v>
      </c>
      <c r="B75" s="43"/>
      <c r="C75" s="43"/>
      <c r="D75" s="44"/>
      <c r="E75" s="44"/>
      <c r="F75" s="44"/>
      <c r="G75" s="45"/>
    </row>
    <row r="76" spans="1:7" s="19" customFormat="1" ht="15" x14ac:dyDescent="0.25">
      <c r="A76" s="50" t="s">
        <v>81</v>
      </c>
      <c r="B76" s="50"/>
      <c r="C76" s="50"/>
      <c r="D76" s="50"/>
      <c r="E76" s="50"/>
      <c r="F76" s="50"/>
      <c r="G76" s="50"/>
    </row>
    <row r="77" spans="1:7" s="19" customFormat="1" ht="15" x14ac:dyDescent="0.25">
      <c r="A77" s="50" t="s">
        <v>2</v>
      </c>
      <c r="B77" s="76" t="s">
        <v>3</v>
      </c>
      <c r="C77" s="50" t="s">
        <v>4</v>
      </c>
      <c r="D77" s="50" t="s">
        <v>5</v>
      </c>
      <c r="E77" s="50" t="s">
        <v>6</v>
      </c>
      <c r="F77" s="50" t="s">
        <v>7</v>
      </c>
      <c r="G77" s="50" t="s">
        <v>13</v>
      </c>
    </row>
    <row r="78" spans="1:7" s="19" customFormat="1" ht="15.75" thickBot="1" x14ac:dyDescent="0.3">
      <c r="A78" s="48" t="s">
        <v>19</v>
      </c>
      <c r="B78" s="77" t="s">
        <v>82</v>
      </c>
      <c r="C78" s="78" t="s">
        <v>36</v>
      </c>
      <c r="D78" s="79" t="s">
        <v>12</v>
      </c>
      <c r="E78" s="79" t="s">
        <v>24</v>
      </c>
      <c r="F78" s="80">
        <v>85.177999999999997</v>
      </c>
      <c r="G78" s="61">
        <v>817.71</v>
      </c>
    </row>
    <row r="79" spans="1:7" s="19" customFormat="1" ht="15.75" thickBot="1" x14ac:dyDescent="0.3">
      <c r="A79" s="48"/>
      <c r="B79" s="36"/>
      <c r="C79" s="81"/>
      <c r="D79" s="37"/>
      <c r="E79" s="37"/>
      <c r="F79" s="82"/>
      <c r="G79" s="61"/>
    </row>
    <row r="80" spans="1:7" s="19" customFormat="1" ht="15" x14ac:dyDescent="0.25">
      <c r="A80" s="83"/>
      <c r="B80" s="84"/>
      <c r="C80" s="85"/>
      <c r="D80" s="86" t="s">
        <v>26</v>
      </c>
      <c r="E80" s="87"/>
      <c r="F80" s="88">
        <f>SUM(F78:F79)</f>
        <v>85.177999999999997</v>
      </c>
      <c r="G80" s="89">
        <f>SUM(G78:G79)</f>
        <v>817.71</v>
      </c>
    </row>
    <row r="81" spans="1:7" s="19" customFormat="1" ht="15" x14ac:dyDescent="0.25">
      <c r="A81" s="90"/>
      <c r="B81" s="91"/>
      <c r="C81" s="65"/>
      <c r="D81" s="65"/>
      <c r="E81" s="66"/>
      <c r="F81" s="92"/>
      <c r="G81" s="93"/>
    </row>
    <row r="82" spans="1:7" s="19" customFormat="1" ht="15.75" thickBot="1" x14ac:dyDescent="0.3">
      <c r="A82" s="70"/>
      <c r="B82" s="71"/>
      <c r="C82" s="72"/>
      <c r="D82" s="72"/>
      <c r="E82" s="73"/>
      <c r="F82" s="74"/>
      <c r="G82" s="75"/>
    </row>
    <row r="83" spans="1:7" s="19" customFormat="1" ht="15.75" thickBot="1" x14ac:dyDescent="0.3">
      <c r="A83" s="42" t="s">
        <v>83</v>
      </c>
      <c r="B83" s="43"/>
      <c r="C83" s="43"/>
      <c r="D83" s="44"/>
      <c r="E83" s="44"/>
      <c r="F83" s="44"/>
      <c r="G83" s="45"/>
    </row>
    <row r="84" spans="1:7" s="19" customFormat="1" ht="15" x14ac:dyDescent="0.25">
      <c r="A84" s="50" t="s">
        <v>84</v>
      </c>
      <c r="B84" s="50"/>
      <c r="C84" s="50"/>
      <c r="D84" s="50"/>
      <c r="E84" s="50"/>
      <c r="F84" s="50"/>
      <c r="G84" s="50"/>
    </row>
    <row r="85" spans="1:7" s="19" customFormat="1" ht="15" x14ac:dyDescent="0.25">
      <c r="A85" s="50" t="s">
        <v>2</v>
      </c>
      <c r="B85" s="76" t="s">
        <v>3</v>
      </c>
      <c r="C85" s="50" t="s">
        <v>4</v>
      </c>
      <c r="D85" s="50" t="s">
        <v>5</v>
      </c>
      <c r="E85" s="50" t="s">
        <v>6</v>
      </c>
      <c r="F85" s="50" t="s">
        <v>7</v>
      </c>
      <c r="G85" s="50" t="s">
        <v>13</v>
      </c>
    </row>
    <row r="86" spans="1:7" s="19" customFormat="1" ht="15.75" thickBot="1" x14ac:dyDescent="0.3">
      <c r="A86" s="48" t="s">
        <v>85</v>
      </c>
      <c r="B86" s="36" t="s">
        <v>86</v>
      </c>
      <c r="C86" s="81" t="s">
        <v>88</v>
      </c>
      <c r="D86" s="37" t="s">
        <v>16</v>
      </c>
      <c r="E86" s="79" t="s">
        <v>22</v>
      </c>
      <c r="F86" s="82">
        <v>0.13800000000000001</v>
      </c>
      <c r="G86" s="61">
        <v>1.35</v>
      </c>
    </row>
    <row r="87" spans="1:7" s="19" customFormat="1" ht="15.75" thickBot="1" x14ac:dyDescent="0.3">
      <c r="A87" s="48" t="s">
        <v>85</v>
      </c>
      <c r="B87" s="36" t="s">
        <v>87</v>
      </c>
      <c r="C87" s="81" t="s">
        <v>89</v>
      </c>
      <c r="D87" s="37" t="s">
        <v>16</v>
      </c>
      <c r="E87" s="26" t="s">
        <v>14</v>
      </c>
      <c r="F87" s="82">
        <v>7.7850000000000001</v>
      </c>
      <c r="G87" s="61">
        <v>85.64</v>
      </c>
    </row>
    <row r="88" spans="1:7" s="19" customFormat="1" ht="15.75" thickBot="1" x14ac:dyDescent="0.3">
      <c r="A88" s="48" t="s">
        <v>85</v>
      </c>
      <c r="B88" s="36" t="s">
        <v>90</v>
      </c>
      <c r="C88" s="81" t="s">
        <v>91</v>
      </c>
      <c r="D88" s="37" t="s">
        <v>16</v>
      </c>
      <c r="E88" s="26" t="s">
        <v>14</v>
      </c>
      <c r="F88" s="82">
        <v>3.3450000000000002</v>
      </c>
      <c r="G88" s="61">
        <v>36.799999999999997</v>
      </c>
    </row>
    <row r="89" spans="1:7" s="19" customFormat="1" ht="15" x14ac:dyDescent="0.25">
      <c r="A89" s="83"/>
      <c r="B89" s="84"/>
      <c r="C89" s="85"/>
      <c r="D89" s="86" t="s">
        <v>26</v>
      </c>
      <c r="E89" s="87"/>
      <c r="F89" s="88">
        <f>SUM(F86:F88)</f>
        <v>11.268000000000001</v>
      </c>
      <c r="G89" s="89">
        <f>SUM(G86:G88)</f>
        <v>123.78999999999999</v>
      </c>
    </row>
    <row r="90" spans="1:7" s="19" customFormat="1" ht="15" x14ac:dyDescent="0.25">
      <c r="A90" s="95"/>
      <c r="B90" s="96"/>
      <c r="C90" s="97"/>
      <c r="D90" s="97"/>
      <c r="E90" s="97"/>
      <c r="F90" s="97"/>
      <c r="G90" s="97"/>
    </row>
    <row r="91" spans="1:7" s="19" customFormat="1" ht="15" x14ac:dyDescent="0.25">
      <c r="A91" s="2"/>
      <c r="B91" s="40"/>
    </row>
    <row r="92" spans="1:7" s="19" customFormat="1" ht="15" x14ac:dyDescent="0.25">
      <c r="A92" s="2"/>
      <c r="B92" s="40"/>
    </row>
    <row r="93" spans="1:7" s="19" customFormat="1" ht="15.75" thickBot="1" x14ac:dyDescent="0.3">
      <c r="A93" s="99"/>
      <c r="B93" s="107"/>
      <c r="C93" s="108"/>
      <c r="D93" s="26"/>
      <c r="E93" s="26"/>
      <c r="F93" s="51"/>
      <c r="G93" s="109"/>
    </row>
    <row r="94" spans="1:7" s="19" customFormat="1" ht="15.75" thickBot="1" x14ac:dyDescent="0.3">
      <c r="A94" s="42" t="s">
        <v>92</v>
      </c>
      <c r="B94" s="43"/>
      <c r="C94" s="43"/>
      <c r="D94" s="44"/>
      <c r="E94" s="44"/>
      <c r="F94" s="44"/>
      <c r="G94" s="45"/>
    </row>
    <row r="95" spans="1:7" s="19" customFormat="1" ht="15.75" thickBot="1" x14ac:dyDescent="0.3">
      <c r="A95" s="42" t="s">
        <v>93</v>
      </c>
      <c r="B95" s="43"/>
      <c r="C95" s="43"/>
      <c r="D95" s="50"/>
      <c r="E95" s="50"/>
      <c r="F95" s="110"/>
      <c r="G95" s="51"/>
    </row>
    <row r="96" spans="1:7" s="19" customFormat="1" ht="15.75" thickBot="1" x14ac:dyDescent="0.3">
      <c r="A96" s="48" t="s">
        <v>2</v>
      </c>
      <c r="B96" s="49" t="s">
        <v>3</v>
      </c>
      <c r="C96" s="42" t="s">
        <v>4</v>
      </c>
      <c r="D96" s="50" t="s">
        <v>5</v>
      </c>
      <c r="E96" s="50" t="s">
        <v>6</v>
      </c>
      <c r="F96" s="51" t="s">
        <v>7</v>
      </c>
      <c r="G96" s="51" t="s">
        <v>8</v>
      </c>
    </row>
    <row r="97" spans="1:7" s="19" customFormat="1" ht="15.75" thickBot="1" x14ac:dyDescent="0.3">
      <c r="A97" s="48" t="s">
        <v>38</v>
      </c>
      <c r="B97" s="49" t="s">
        <v>94</v>
      </c>
      <c r="C97" s="53" t="s">
        <v>338</v>
      </c>
      <c r="D97" s="26" t="s">
        <v>12</v>
      </c>
      <c r="E97" s="26" t="s">
        <v>10</v>
      </c>
      <c r="F97" s="114">
        <v>26.088999999999999</v>
      </c>
      <c r="G97" s="51">
        <v>250.45</v>
      </c>
    </row>
    <row r="98" spans="1:7" s="19" customFormat="1" ht="15" x14ac:dyDescent="0.25">
      <c r="A98" s="94"/>
      <c r="B98" s="127"/>
      <c r="C98" s="113"/>
      <c r="D98" s="113"/>
      <c r="E98" s="113"/>
      <c r="F98" s="113"/>
      <c r="G98" s="94"/>
    </row>
    <row r="99" spans="1:7" s="19" customFormat="1" ht="15.75" thickBot="1" x14ac:dyDescent="0.3">
      <c r="A99" s="94"/>
      <c r="B99" s="127"/>
      <c r="C99" s="113"/>
      <c r="D99" s="113"/>
      <c r="E99" s="113"/>
      <c r="F99" s="94">
        <f>SUM(F97:F98)</f>
        <v>26.088999999999999</v>
      </c>
      <c r="G99" s="94"/>
    </row>
    <row r="100" spans="1:7" s="19" customFormat="1" ht="15.75" thickBot="1" x14ac:dyDescent="0.3">
      <c r="A100" s="42" t="s">
        <v>105</v>
      </c>
      <c r="B100" s="43"/>
      <c r="C100" s="43"/>
      <c r="D100" s="44"/>
      <c r="E100" s="44"/>
      <c r="F100" s="44"/>
      <c r="G100" s="45"/>
    </row>
    <row r="101" spans="1:7" s="19" customFormat="1" ht="15.75" thickBot="1" x14ac:dyDescent="0.3">
      <c r="A101" s="42" t="s">
        <v>106</v>
      </c>
      <c r="B101" s="43"/>
      <c r="C101" s="43"/>
      <c r="E101" s="50"/>
      <c r="F101" s="110"/>
      <c r="G101" s="51"/>
    </row>
    <row r="102" spans="1:7" s="19" customFormat="1" ht="15.75" thickBot="1" x14ac:dyDescent="0.3">
      <c r="A102" s="48" t="s">
        <v>2</v>
      </c>
      <c r="B102" s="49" t="s">
        <v>3</v>
      </c>
      <c r="C102" s="42" t="s">
        <v>4</v>
      </c>
      <c r="D102" s="50" t="s">
        <v>5</v>
      </c>
      <c r="E102" s="50" t="s">
        <v>6</v>
      </c>
      <c r="F102" s="51" t="s">
        <v>7</v>
      </c>
      <c r="G102" s="51" t="s">
        <v>8</v>
      </c>
    </row>
    <row r="103" spans="1:7" s="19" customFormat="1" ht="15.75" thickBot="1" x14ac:dyDescent="0.3">
      <c r="A103" s="48" t="s">
        <v>107</v>
      </c>
      <c r="B103" s="49" t="s">
        <v>108</v>
      </c>
      <c r="C103" s="53" t="s">
        <v>109</v>
      </c>
      <c r="D103" s="26" t="s">
        <v>9</v>
      </c>
      <c r="E103" s="26" t="s">
        <v>10</v>
      </c>
      <c r="F103" s="114">
        <v>3.1219999999999999</v>
      </c>
      <c r="G103" s="114">
        <v>30.6</v>
      </c>
    </row>
    <row r="104" spans="1:7" s="19" customFormat="1" ht="15.75" thickBot="1" x14ac:dyDescent="0.3">
      <c r="A104" s="48" t="s">
        <v>107</v>
      </c>
      <c r="B104" s="127" t="s">
        <v>110</v>
      </c>
      <c r="C104" s="53" t="s">
        <v>109</v>
      </c>
      <c r="D104" s="26" t="s">
        <v>9</v>
      </c>
      <c r="E104" s="26" t="s">
        <v>10</v>
      </c>
      <c r="F104" s="113">
        <v>3.9</v>
      </c>
      <c r="G104" s="113">
        <v>38.22</v>
      </c>
    </row>
    <row r="105" spans="1:7" s="19" customFormat="1" ht="15.75" thickBot="1" x14ac:dyDescent="0.3">
      <c r="A105" s="48" t="s">
        <v>107</v>
      </c>
      <c r="B105" s="127" t="s">
        <v>111</v>
      </c>
      <c r="C105" s="113" t="s">
        <v>112</v>
      </c>
      <c r="D105" s="26" t="s">
        <v>9</v>
      </c>
      <c r="E105" s="26" t="s">
        <v>10</v>
      </c>
      <c r="F105" s="113">
        <v>5.3159999999999998</v>
      </c>
      <c r="G105" s="113">
        <v>52.1</v>
      </c>
    </row>
    <row r="106" spans="1:7" s="19" customFormat="1" ht="15.75" thickBot="1" x14ac:dyDescent="0.3">
      <c r="A106" s="48" t="s">
        <v>107</v>
      </c>
      <c r="B106" s="127" t="s">
        <v>113</v>
      </c>
      <c r="C106" s="113" t="s">
        <v>112</v>
      </c>
      <c r="D106" s="26" t="s">
        <v>9</v>
      </c>
      <c r="E106" s="26" t="s">
        <v>10</v>
      </c>
      <c r="F106" s="113">
        <v>0.85</v>
      </c>
      <c r="G106" s="113">
        <v>8.33</v>
      </c>
    </row>
    <row r="107" spans="1:7" s="19" customFormat="1" ht="15.75" thickBot="1" x14ac:dyDescent="0.3">
      <c r="A107" s="48" t="s">
        <v>107</v>
      </c>
      <c r="B107" s="127" t="s">
        <v>114</v>
      </c>
      <c r="C107" s="113" t="s">
        <v>112</v>
      </c>
      <c r="D107" s="26" t="s">
        <v>9</v>
      </c>
      <c r="E107" s="26" t="s">
        <v>14</v>
      </c>
      <c r="F107" s="113">
        <v>7.1440000000000001</v>
      </c>
      <c r="G107" s="113">
        <v>78.58</v>
      </c>
    </row>
    <row r="108" spans="1:7" s="19" customFormat="1" ht="15.75" thickBot="1" x14ac:dyDescent="0.3">
      <c r="A108" s="48" t="s">
        <v>107</v>
      </c>
      <c r="B108" s="127" t="s">
        <v>115</v>
      </c>
      <c r="C108" s="113" t="s">
        <v>112</v>
      </c>
      <c r="D108" s="26" t="s">
        <v>9</v>
      </c>
      <c r="E108" s="26" t="s">
        <v>14</v>
      </c>
      <c r="F108" s="113">
        <v>14.225</v>
      </c>
      <c r="G108" s="113">
        <v>156.47999999999999</v>
      </c>
    </row>
    <row r="109" spans="1:7" s="19" customFormat="1" ht="15.75" thickBot="1" x14ac:dyDescent="0.3">
      <c r="A109" s="48" t="s">
        <v>107</v>
      </c>
      <c r="B109" s="127" t="s">
        <v>116</v>
      </c>
      <c r="C109" s="113" t="s">
        <v>117</v>
      </c>
      <c r="D109" s="26" t="s">
        <v>9</v>
      </c>
      <c r="E109" s="26" t="s">
        <v>14</v>
      </c>
      <c r="F109" s="113">
        <v>24.042000000000002</v>
      </c>
      <c r="G109" s="113">
        <v>264.45999999999998</v>
      </c>
    </row>
    <row r="110" spans="1:7" s="19" customFormat="1" ht="15" x14ac:dyDescent="0.25">
      <c r="A110" s="94" t="s">
        <v>118</v>
      </c>
      <c r="B110" s="127" t="s">
        <v>119</v>
      </c>
      <c r="C110" s="113" t="s">
        <v>120</v>
      </c>
      <c r="D110" s="26" t="s">
        <v>9</v>
      </c>
      <c r="E110" s="26" t="s">
        <v>14</v>
      </c>
      <c r="F110" s="113">
        <v>9.9760000000000009</v>
      </c>
      <c r="G110" s="113">
        <v>109.74</v>
      </c>
    </row>
    <row r="111" spans="1:7" s="19" customFormat="1" ht="15" x14ac:dyDescent="0.25">
      <c r="A111" s="94"/>
      <c r="B111" s="127"/>
      <c r="C111" s="113"/>
      <c r="D111" s="113"/>
      <c r="E111" s="113"/>
      <c r="F111" s="113"/>
      <c r="G111" s="94"/>
    </row>
    <row r="112" spans="1:7" s="19" customFormat="1" ht="15.75" thickBot="1" x14ac:dyDescent="0.3">
      <c r="A112" s="94"/>
      <c r="B112" s="127"/>
      <c r="C112" s="113"/>
      <c r="D112" s="113"/>
      <c r="E112" s="113"/>
      <c r="F112" s="94">
        <f>SUM(F103:F110)</f>
        <v>68.575000000000003</v>
      </c>
      <c r="G112" s="94">
        <f>SUM(G103:G111)</f>
        <v>738.51</v>
      </c>
    </row>
    <row r="113" spans="1:7" s="19" customFormat="1" ht="15.75" thickBot="1" x14ac:dyDescent="0.3">
      <c r="A113" s="42" t="s">
        <v>48</v>
      </c>
      <c r="B113" s="43"/>
      <c r="C113" s="43"/>
      <c r="D113" s="44"/>
      <c r="E113" s="44"/>
      <c r="F113" s="44"/>
      <c r="G113" s="45"/>
    </row>
    <row r="114" spans="1:7" s="19" customFormat="1" ht="15.75" thickBot="1" x14ac:dyDescent="0.3">
      <c r="A114" s="42" t="s">
        <v>121</v>
      </c>
      <c r="B114" s="43"/>
      <c r="C114" s="43"/>
      <c r="D114" s="50"/>
      <c r="E114" s="50"/>
      <c r="F114" s="110"/>
      <c r="G114" s="51"/>
    </row>
    <row r="115" spans="1:7" s="19" customFormat="1" ht="15.75" thickBot="1" x14ac:dyDescent="0.3">
      <c r="A115" s="48" t="s">
        <v>2</v>
      </c>
      <c r="B115" s="49" t="s">
        <v>3</v>
      </c>
      <c r="C115" s="42" t="s">
        <v>4</v>
      </c>
      <c r="D115" s="50" t="s">
        <v>5</v>
      </c>
      <c r="E115" s="50" t="s">
        <v>6</v>
      </c>
      <c r="F115" s="51" t="s">
        <v>7</v>
      </c>
      <c r="G115" s="51" t="s">
        <v>8</v>
      </c>
    </row>
    <row r="116" spans="1:7" s="19" customFormat="1" ht="15.75" thickBot="1" x14ac:dyDescent="0.3">
      <c r="A116" s="99" t="s">
        <v>49</v>
      </c>
      <c r="B116" s="98" t="s">
        <v>50</v>
      </c>
      <c r="C116" s="53" t="s">
        <v>339</v>
      </c>
      <c r="D116" s="26" t="s">
        <v>12</v>
      </c>
      <c r="E116" s="26" t="s">
        <v>14</v>
      </c>
      <c r="F116" s="61">
        <v>5.5940000000000003</v>
      </c>
      <c r="G116" s="54">
        <v>60.42</v>
      </c>
    </row>
    <row r="117" spans="1:7" s="19" customFormat="1" ht="15.75" thickBot="1" x14ac:dyDescent="0.3">
      <c r="A117" s="99" t="s">
        <v>49</v>
      </c>
      <c r="B117" s="98" t="s">
        <v>122</v>
      </c>
      <c r="C117" s="53" t="s">
        <v>123</v>
      </c>
      <c r="D117" s="26" t="s">
        <v>9</v>
      </c>
      <c r="E117" s="26" t="s">
        <v>24</v>
      </c>
      <c r="F117" s="61">
        <v>10.01</v>
      </c>
      <c r="G117" s="61">
        <v>98.1</v>
      </c>
    </row>
    <row r="118" spans="1:7" s="19" customFormat="1" ht="15.75" thickBot="1" x14ac:dyDescent="0.3">
      <c r="A118" s="99" t="s">
        <v>49</v>
      </c>
      <c r="B118" s="98" t="s">
        <v>124</v>
      </c>
      <c r="C118" s="53" t="s">
        <v>125</v>
      </c>
      <c r="D118" s="26" t="s">
        <v>9</v>
      </c>
      <c r="E118" s="26" t="s">
        <v>24</v>
      </c>
      <c r="F118" s="61">
        <v>6.9740000000000002</v>
      </c>
      <c r="G118" s="61">
        <v>68.349999999999994</v>
      </c>
    </row>
    <row r="119" spans="1:7" s="19" customFormat="1" ht="15.75" thickBot="1" x14ac:dyDescent="0.3">
      <c r="A119" s="99" t="s">
        <v>49</v>
      </c>
      <c r="B119" s="98" t="s">
        <v>126</v>
      </c>
      <c r="C119" s="53" t="s">
        <v>125</v>
      </c>
      <c r="D119" s="26" t="s">
        <v>9</v>
      </c>
      <c r="E119" s="26" t="s">
        <v>24</v>
      </c>
      <c r="F119" s="61">
        <v>17.271000000000001</v>
      </c>
      <c r="G119" s="61">
        <v>169.26</v>
      </c>
    </row>
    <row r="120" spans="1:7" s="19" customFormat="1" ht="15.75" thickBot="1" x14ac:dyDescent="0.3">
      <c r="A120" s="99"/>
      <c r="B120" s="98"/>
      <c r="C120" s="53"/>
      <c r="D120" s="26"/>
      <c r="E120" s="26"/>
      <c r="F120" s="61"/>
      <c r="G120" s="61"/>
    </row>
    <row r="121" spans="1:7" s="19" customFormat="1" ht="15.75" thickBot="1" x14ac:dyDescent="0.3">
      <c r="A121" s="99"/>
      <c r="B121" s="98"/>
      <c r="C121" s="53"/>
      <c r="D121" s="26"/>
      <c r="E121" s="26"/>
      <c r="F121" s="68">
        <f>SUM(F116:F120)</f>
        <v>39.849000000000004</v>
      </c>
      <c r="G121" s="57">
        <f>SUM(G116:G120)</f>
        <v>396.13</v>
      </c>
    </row>
    <row r="122" spans="1:7" s="19" customFormat="1" ht="15.75" thickBot="1" x14ac:dyDescent="0.3">
      <c r="A122" s="133"/>
      <c r="B122" s="134"/>
      <c r="C122" s="44"/>
      <c r="D122" s="26"/>
      <c r="E122" s="26"/>
      <c r="F122" s="135"/>
      <c r="G122" s="61"/>
    </row>
    <row r="123" spans="1:7" s="19" customFormat="1" ht="15.75" thickBot="1" x14ac:dyDescent="0.3">
      <c r="A123" s="133"/>
      <c r="B123" s="134"/>
      <c r="C123" s="44"/>
      <c r="D123" s="26"/>
      <c r="E123" s="26"/>
      <c r="F123" s="135"/>
      <c r="G123" s="61"/>
    </row>
    <row r="124" spans="1:7" s="19" customFormat="1" ht="15.75" thickBot="1" x14ac:dyDescent="0.3">
      <c r="A124" s="133"/>
      <c r="B124" s="134"/>
      <c r="C124" s="44"/>
      <c r="D124" s="26"/>
      <c r="E124" s="26"/>
      <c r="F124" s="135"/>
      <c r="G124" s="61"/>
    </row>
    <row r="125" spans="1:7" s="19" customFormat="1" ht="15.75" thickBot="1" x14ac:dyDescent="0.3">
      <c r="A125" s="133"/>
      <c r="B125" s="134"/>
      <c r="C125" s="44"/>
      <c r="D125" s="26"/>
      <c r="E125" s="26"/>
      <c r="F125" s="135"/>
      <c r="G125" s="61"/>
    </row>
    <row r="126" spans="1:7" s="19" customFormat="1" ht="15.75" thickBot="1" x14ac:dyDescent="0.3">
      <c r="A126" s="42" t="s">
        <v>127</v>
      </c>
      <c r="B126" s="43"/>
      <c r="C126" s="43"/>
      <c r="D126" s="44"/>
      <c r="E126" s="44"/>
      <c r="F126" s="44"/>
      <c r="G126" s="45"/>
    </row>
    <row r="127" spans="1:7" s="19" customFormat="1" ht="15.75" thickBot="1" x14ac:dyDescent="0.3">
      <c r="A127" s="42" t="s">
        <v>305</v>
      </c>
      <c r="B127" s="43"/>
      <c r="C127" s="43"/>
      <c r="D127" s="50"/>
      <c r="E127" s="50"/>
      <c r="F127" s="110"/>
      <c r="G127" s="51"/>
    </row>
    <row r="128" spans="1:7" s="19" customFormat="1" ht="15.75" thickBot="1" x14ac:dyDescent="0.3">
      <c r="A128" s="48" t="s">
        <v>2</v>
      </c>
      <c r="B128" s="49" t="s">
        <v>3</v>
      </c>
      <c r="C128" s="42" t="s">
        <v>4</v>
      </c>
      <c r="D128" s="50" t="s">
        <v>5</v>
      </c>
      <c r="E128" s="50" t="s">
        <v>6</v>
      </c>
      <c r="F128" s="51" t="s">
        <v>7</v>
      </c>
      <c r="G128" s="51" t="s">
        <v>8</v>
      </c>
    </row>
    <row r="129" spans="1:7" s="19" customFormat="1" ht="15.75" thickBot="1" x14ac:dyDescent="0.3">
      <c r="A129" s="99" t="s">
        <v>31</v>
      </c>
      <c r="B129" s="98" t="s">
        <v>128</v>
      </c>
      <c r="C129" s="53" t="s">
        <v>129</v>
      </c>
      <c r="D129" s="26" t="s">
        <v>9</v>
      </c>
      <c r="E129" s="26" t="s">
        <v>11</v>
      </c>
      <c r="F129" s="61">
        <v>2.1840000000000002</v>
      </c>
      <c r="G129" s="54">
        <v>25.12</v>
      </c>
    </row>
    <row r="130" spans="1:7" s="19" customFormat="1" ht="15.75" thickBot="1" x14ac:dyDescent="0.3">
      <c r="A130" s="99" t="s">
        <v>31</v>
      </c>
      <c r="B130" s="98" t="s">
        <v>130</v>
      </c>
      <c r="C130" s="53" t="s">
        <v>131</v>
      </c>
      <c r="D130" s="26" t="s">
        <v>9</v>
      </c>
      <c r="E130" s="26" t="s">
        <v>11</v>
      </c>
      <c r="F130" s="61">
        <v>0.874</v>
      </c>
      <c r="G130" s="61">
        <v>10.050000000000001</v>
      </c>
    </row>
    <row r="131" spans="1:7" s="19" customFormat="1" ht="15.75" thickBot="1" x14ac:dyDescent="0.3">
      <c r="A131" s="99" t="s">
        <v>31</v>
      </c>
      <c r="B131" s="98" t="s">
        <v>132</v>
      </c>
      <c r="C131" s="53" t="s">
        <v>131</v>
      </c>
      <c r="D131" s="26" t="s">
        <v>9</v>
      </c>
      <c r="E131" s="26" t="s">
        <v>11</v>
      </c>
      <c r="F131" s="61">
        <v>3.8159999999999998</v>
      </c>
      <c r="G131" s="61">
        <v>43.88</v>
      </c>
    </row>
    <row r="132" spans="1:7" s="19" customFormat="1" ht="15.75" thickBot="1" x14ac:dyDescent="0.3">
      <c r="A132" s="99" t="s">
        <v>31</v>
      </c>
      <c r="B132" s="98" t="s">
        <v>133</v>
      </c>
      <c r="C132" s="53" t="s">
        <v>134</v>
      </c>
      <c r="D132" s="26" t="s">
        <v>9</v>
      </c>
      <c r="E132" s="26" t="s">
        <v>15</v>
      </c>
      <c r="F132" s="61">
        <v>1.306</v>
      </c>
      <c r="G132" s="61">
        <v>15.02</v>
      </c>
    </row>
    <row r="133" spans="1:7" s="19" customFormat="1" ht="15.75" thickBot="1" x14ac:dyDescent="0.3">
      <c r="A133" s="99" t="s">
        <v>31</v>
      </c>
      <c r="B133" s="98" t="s">
        <v>135</v>
      </c>
      <c r="C133" s="53" t="s">
        <v>134</v>
      </c>
      <c r="D133" s="26" t="s">
        <v>9</v>
      </c>
      <c r="E133" s="26" t="s">
        <v>15</v>
      </c>
      <c r="F133" s="61">
        <v>3.6429999999999998</v>
      </c>
      <c r="G133" s="61">
        <v>41.89</v>
      </c>
    </row>
    <row r="134" spans="1:7" s="19" customFormat="1" ht="15.75" thickBot="1" x14ac:dyDescent="0.3">
      <c r="A134" s="99" t="s">
        <v>31</v>
      </c>
      <c r="B134" s="98" t="s">
        <v>137</v>
      </c>
      <c r="C134" s="53" t="s">
        <v>134</v>
      </c>
      <c r="D134" s="26" t="s">
        <v>9</v>
      </c>
      <c r="E134" s="26" t="s">
        <v>15</v>
      </c>
      <c r="F134" s="61">
        <v>3.532</v>
      </c>
      <c r="G134" s="61">
        <v>40.619999999999997</v>
      </c>
    </row>
    <row r="135" spans="1:7" s="19" customFormat="1" ht="15.75" thickBot="1" x14ac:dyDescent="0.3">
      <c r="A135" s="99" t="s">
        <v>31</v>
      </c>
      <c r="B135" s="98" t="s">
        <v>136</v>
      </c>
      <c r="C135" s="53" t="s">
        <v>134</v>
      </c>
      <c r="D135" s="26" t="s">
        <v>9</v>
      </c>
      <c r="E135" s="26" t="s">
        <v>11</v>
      </c>
      <c r="F135" s="61">
        <v>1.9179999999999999</v>
      </c>
      <c r="G135" s="61">
        <v>22.06</v>
      </c>
    </row>
    <row r="136" spans="1:7" s="19" customFormat="1" ht="15.75" thickBot="1" x14ac:dyDescent="0.3">
      <c r="A136" s="99" t="s">
        <v>31</v>
      </c>
      <c r="B136" s="98" t="s">
        <v>138</v>
      </c>
      <c r="C136" s="53"/>
      <c r="D136" s="26" t="s">
        <v>33</v>
      </c>
      <c r="E136" s="26" t="s">
        <v>10</v>
      </c>
      <c r="F136" s="61">
        <v>9.4060000000000006</v>
      </c>
      <c r="G136" s="61">
        <v>94.06</v>
      </c>
    </row>
    <row r="137" spans="1:7" s="19" customFormat="1" ht="15.75" thickBot="1" x14ac:dyDescent="0.3">
      <c r="A137" s="99" t="s">
        <v>31</v>
      </c>
      <c r="B137" s="98" t="s">
        <v>139</v>
      </c>
      <c r="C137" s="53" t="s">
        <v>109</v>
      </c>
      <c r="D137" s="26" t="s">
        <v>12</v>
      </c>
      <c r="E137" s="26" t="s">
        <v>24</v>
      </c>
      <c r="F137" s="61">
        <v>241.82599999999999</v>
      </c>
      <c r="G137" s="61">
        <v>2442.44</v>
      </c>
    </row>
    <row r="138" spans="1:7" s="19" customFormat="1" ht="15.75" thickBot="1" x14ac:dyDescent="0.3">
      <c r="A138" s="99"/>
      <c r="B138" s="98"/>
      <c r="C138" s="53"/>
      <c r="D138" s="26"/>
      <c r="E138" s="26"/>
      <c r="F138" s="61"/>
      <c r="G138" s="61"/>
    </row>
    <row r="139" spans="1:7" s="19" customFormat="1" ht="15.75" thickBot="1" x14ac:dyDescent="0.3">
      <c r="A139" s="99"/>
      <c r="B139" s="98"/>
      <c r="C139" s="53"/>
      <c r="D139" s="26"/>
      <c r="E139" s="26"/>
      <c r="F139" s="68">
        <f>SUM(F129:F137)</f>
        <v>268.505</v>
      </c>
      <c r="G139" s="57">
        <f>SUM(G129:G138)</f>
        <v>2735.1400000000003</v>
      </c>
    </row>
    <row r="140" spans="1:7" s="19" customFormat="1" ht="15.75" thickBot="1" x14ac:dyDescent="0.3">
      <c r="A140" s="133"/>
      <c r="B140" s="134"/>
      <c r="C140" s="44"/>
      <c r="D140" s="26"/>
      <c r="E140" s="26"/>
      <c r="F140" s="135"/>
      <c r="G140" s="61"/>
    </row>
    <row r="141" spans="1:7" s="19" customFormat="1" ht="15.75" thickBot="1" x14ac:dyDescent="0.3">
      <c r="A141" s="42" t="s">
        <v>140</v>
      </c>
      <c r="B141" s="43"/>
      <c r="C141" s="43"/>
      <c r="D141" s="50"/>
      <c r="E141" s="50"/>
      <c r="F141" s="110"/>
      <c r="G141" s="51"/>
    </row>
    <row r="142" spans="1:7" s="19" customFormat="1" ht="15.75" thickBot="1" x14ac:dyDescent="0.3">
      <c r="A142" s="48" t="s">
        <v>2</v>
      </c>
      <c r="B142" s="49" t="s">
        <v>3</v>
      </c>
      <c r="C142" s="42" t="s">
        <v>4</v>
      </c>
      <c r="D142" s="50" t="s">
        <v>5</v>
      </c>
      <c r="E142" s="50" t="s">
        <v>6</v>
      </c>
      <c r="F142" s="51" t="s">
        <v>7</v>
      </c>
      <c r="G142" s="51" t="s">
        <v>8</v>
      </c>
    </row>
    <row r="143" spans="1:7" s="19" customFormat="1" ht="15.75" thickBot="1" x14ac:dyDescent="0.3">
      <c r="A143" s="133" t="s">
        <v>47</v>
      </c>
      <c r="B143" s="134" t="s">
        <v>141</v>
      </c>
      <c r="C143" s="44" t="s">
        <v>144</v>
      </c>
      <c r="D143" s="26" t="s">
        <v>9</v>
      </c>
      <c r="E143" s="26" t="s">
        <v>15</v>
      </c>
      <c r="F143" s="136">
        <v>37.572000000000003</v>
      </c>
      <c r="G143" s="61">
        <v>450.86</v>
      </c>
    </row>
    <row r="144" spans="1:7" s="19" customFormat="1" ht="15.75" thickBot="1" x14ac:dyDescent="0.3">
      <c r="A144" s="133" t="s">
        <v>47</v>
      </c>
      <c r="B144" s="134" t="s">
        <v>142</v>
      </c>
      <c r="C144" s="44" t="s">
        <v>145</v>
      </c>
      <c r="D144" s="26" t="s">
        <v>9</v>
      </c>
      <c r="E144" s="26" t="s">
        <v>14</v>
      </c>
      <c r="F144" s="136">
        <v>134.11199999999999</v>
      </c>
      <c r="G144" s="61">
        <v>1609.34</v>
      </c>
    </row>
    <row r="145" spans="1:7" s="19" customFormat="1" ht="15.75" thickBot="1" x14ac:dyDescent="0.3">
      <c r="A145" s="133" t="s">
        <v>47</v>
      </c>
      <c r="B145" s="134" t="s">
        <v>143</v>
      </c>
      <c r="C145" s="44" t="s">
        <v>146</v>
      </c>
      <c r="D145" s="26" t="s">
        <v>9</v>
      </c>
      <c r="E145" s="26" t="s">
        <v>11</v>
      </c>
      <c r="F145" s="136">
        <v>81.105000000000004</v>
      </c>
      <c r="G145" s="61">
        <v>973.26</v>
      </c>
    </row>
    <row r="146" spans="1:7" s="19" customFormat="1" ht="15.75" thickBot="1" x14ac:dyDescent="0.3">
      <c r="A146" s="133" t="s">
        <v>47</v>
      </c>
      <c r="B146" s="134" t="s">
        <v>309</v>
      </c>
      <c r="C146" s="44" t="s">
        <v>329</v>
      </c>
      <c r="D146" s="26" t="s">
        <v>9</v>
      </c>
      <c r="E146" s="26" t="s">
        <v>10</v>
      </c>
      <c r="F146" s="136">
        <v>37.701999999999998</v>
      </c>
      <c r="G146" s="61">
        <v>407.18</v>
      </c>
    </row>
    <row r="147" spans="1:7" s="19" customFormat="1" ht="15.75" thickBot="1" x14ac:dyDescent="0.3">
      <c r="A147" s="133" t="s">
        <v>47</v>
      </c>
      <c r="B147" s="134" t="s">
        <v>310</v>
      </c>
      <c r="C147" s="44" t="s">
        <v>330</v>
      </c>
      <c r="D147" s="26" t="s">
        <v>12</v>
      </c>
      <c r="E147" s="26" t="s">
        <v>14</v>
      </c>
      <c r="F147" s="136">
        <v>254.17699999999999</v>
      </c>
      <c r="G147" s="61">
        <v>2999.29</v>
      </c>
    </row>
    <row r="148" spans="1:7" s="19" customFormat="1" ht="15.75" thickBot="1" x14ac:dyDescent="0.3">
      <c r="A148" s="133" t="s">
        <v>47</v>
      </c>
      <c r="B148" s="134" t="s">
        <v>311</v>
      </c>
      <c r="C148" s="44" t="s">
        <v>331</v>
      </c>
      <c r="D148" s="26" t="s">
        <v>9</v>
      </c>
      <c r="E148" s="26" t="s">
        <v>14</v>
      </c>
      <c r="F148" s="136">
        <v>26.163</v>
      </c>
      <c r="G148" s="61">
        <v>313.95999999999998</v>
      </c>
    </row>
    <row r="149" spans="1:7" s="19" customFormat="1" ht="15.75" thickBot="1" x14ac:dyDescent="0.3">
      <c r="A149" s="133" t="s">
        <v>306</v>
      </c>
      <c r="B149" s="134" t="s">
        <v>307</v>
      </c>
      <c r="C149" s="44" t="s">
        <v>321</v>
      </c>
      <c r="D149" s="26" t="s">
        <v>12</v>
      </c>
      <c r="E149" s="26" t="s">
        <v>10</v>
      </c>
      <c r="F149" s="136">
        <v>105.605</v>
      </c>
      <c r="G149" s="61">
        <v>1013.81</v>
      </c>
    </row>
    <row r="150" spans="1:7" s="19" customFormat="1" ht="15.75" thickBot="1" x14ac:dyDescent="0.3">
      <c r="A150" s="133" t="s">
        <v>306</v>
      </c>
      <c r="B150" s="134" t="s">
        <v>308</v>
      </c>
      <c r="C150" s="44" t="s">
        <v>321</v>
      </c>
      <c r="D150" s="26" t="s">
        <v>12</v>
      </c>
      <c r="E150" s="26" t="s">
        <v>10</v>
      </c>
      <c r="F150" s="136">
        <v>2.367</v>
      </c>
      <c r="G150" s="61">
        <v>22.72</v>
      </c>
    </row>
    <row r="151" spans="1:7" s="19" customFormat="1" ht="15.75" thickBot="1" x14ac:dyDescent="0.3">
      <c r="A151" s="133" t="s">
        <v>25</v>
      </c>
      <c r="B151" s="134" t="s">
        <v>312</v>
      </c>
      <c r="C151" s="44" t="s">
        <v>327</v>
      </c>
      <c r="D151" s="26" t="s">
        <v>9</v>
      </c>
      <c r="E151" s="26" t="s">
        <v>11</v>
      </c>
      <c r="F151" s="136">
        <v>1.0009999999999999</v>
      </c>
      <c r="G151" s="61">
        <v>12.01</v>
      </c>
    </row>
    <row r="152" spans="1:7" s="19" customFormat="1" ht="15.75" thickBot="1" x14ac:dyDescent="0.3">
      <c r="A152" s="133" t="s">
        <v>25</v>
      </c>
      <c r="B152" s="134" t="s">
        <v>313</v>
      </c>
      <c r="C152" s="44" t="s">
        <v>328</v>
      </c>
      <c r="D152" s="26" t="s">
        <v>9</v>
      </c>
      <c r="E152" s="26" t="s">
        <v>14</v>
      </c>
      <c r="F152" s="136">
        <v>34.826999999999998</v>
      </c>
      <c r="G152" s="61">
        <v>417.92</v>
      </c>
    </row>
    <row r="153" spans="1:7" s="19" customFormat="1" ht="15.75" thickBot="1" x14ac:dyDescent="0.3">
      <c r="A153" s="133" t="s">
        <v>25</v>
      </c>
      <c r="B153" s="134" t="s">
        <v>314</v>
      </c>
      <c r="C153" s="44" t="s">
        <v>324</v>
      </c>
      <c r="D153" s="26" t="s">
        <v>12</v>
      </c>
      <c r="E153" s="26" t="s">
        <v>14</v>
      </c>
      <c r="F153" s="136">
        <v>3.4249999999999998</v>
      </c>
      <c r="G153" s="61">
        <v>40.42</v>
      </c>
    </row>
    <row r="154" spans="1:7" s="19" customFormat="1" ht="15.75" thickBot="1" x14ac:dyDescent="0.3">
      <c r="A154" s="133" t="s">
        <v>25</v>
      </c>
      <c r="B154" s="134" t="s">
        <v>315</v>
      </c>
      <c r="C154" s="44" t="s">
        <v>325</v>
      </c>
      <c r="D154" s="26" t="s">
        <v>9</v>
      </c>
      <c r="E154" s="26" t="s">
        <v>14</v>
      </c>
      <c r="F154" s="136">
        <v>0.26100000000000001</v>
      </c>
      <c r="G154" s="61">
        <v>3.13</v>
      </c>
    </row>
    <row r="155" spans="1:7" s="19" customFormat="1" ht="15.75" thickBot="1" x14ac:dyDescent="0.3">
      <c r="A155" s="133" t="s">
        <v>25</v>
      </c>
      <c r="B155" s="134" t="s">
        <v>316</v>
      </c>
      <c r="C155" s="44" t="s">
        <v>326</v>
      </c>
      <c r="D155" s="26" t="s">
        <v>9</v>
      </c>
      <c r="E155" s="26" t="s">
        <v>11</v>
      </c>
      <c r="F155" s="136">
        <v>0.2</v>
      </c>
      <c r="G155" s="61">
        <v>2.4</v>
      </c>
    </row>
    <row r="156" spans="1:7" s="19" customFormat="1" ht="15.75" thickBot="1" x14ac:dyDescent="0.3">
      <c r="A156" s="133" t="s">
        <v>25</v>
      </c>
      <c r="B156" s="134" t="s">
        <v>317</v>
      </c>
      <c r="C156" s="44" t="s">
        <v>322</v>
      </c>
      <c r="D156" s="26" t="s">
        <v>9</v>
      </c>
      <c r="E156" s="26" t="s">
        <v>11</v>
      </c>
      <c r="F156" s="136">
        <v>0.51500000000000001</v>
      </c>
      <c r="G156" s="61">
        <v>6.18</v>
      </c>
    </row>
    <row r="157" spans="1:7" s="19" customFormat="1" ht="15.75" thickBot="1" x14ac:dyDescent="0.3">
      <c r="A157" s="133" t="s">
        <v>25</v>
      </c>
      <c r="B157" s="134" t="s">
        <v>318</v>
      </c>
      <c r="C157" s="44" t="s">
        <v>323</v>
      </c>
      <c r="D157" s="26" t="s">
        <v>9</v>
      </c>
      <c r="E157" s="26" t="s">
        <v>14</v>
      </c>
      <c r="F157" s="136">
        <v>1.28</v>
      </c>
      <c r="G157" s="61">
        <v>15.36</v>
      </c>
    </row>
    <row r="158" spans="1:7" s="19" customFormat="1" ht="15.75" thickBot="1" x14ac:dyDescent="0.3">
      <c r="A158" s="133" t="s">
        <v>25</v>
      </c>
      <c r="B158" s="134" t="s">
        <v>319</v>
      </c>
      <c r="C158" s="44" t="s">
        <v>323</v>
      </c>
      <c r="D158" s="26" t="s">
        <v>9</v>
      </c>
      <c r="E158" s="26" t="s">
        <v>11</v>
      </c>
      <c r="F158" s="136">
        <v>0.70399999999999996</v>
      </c>
      <c r="G158" s="61">
        <v>8.4499999999999993</v>
      </c>
    </row>
    <row r="159" spans="1:7" s="19" customFormat="1" ht="15.75" thickBot="1" x14ac:dyDescent="0.3">
      <c r="A159" s="133" t="s">
        <v>25</v>
      </c>
      <c r="B159" s="134" t="s">
        <v>320</v>
      </c>
      <c r="C159" s="44" t="s">
        <v>168</v>
      </c>
      <c r="D159" s="26" t="s">
        <v>9</v>
      </c>
      <c r="E159" s="26" t="s">
        <v>11</v>
      </c>
      <c r="F159" s="136">
        <v>0.36199999999999999</v>
      </c>
      <c r="G159" s="61">
        <v>4.34</v>
      </c>
    </row>
    <row r="160" spans="1:7" s="19" customFormat="1" ht="15.75" thickBot="1" x14ac:dyDescent="0.3">
      <c r="A160" s="133" t="s">
        <v>25</v>
      </c>
      <c r="B160" s="134" t="s">
        <v>335</v>
      </c>
      <c r="C160" s="44" t="s">
        <v>336</v>
      </c>
      <c r="D160" s="26" t="s">
        <v>33</v>
      </c>
      <c r="E160" s="26" t="s">
        <v>10</v>
      </c>
      <c r="F160" s="136">
        <v>5.79</v>
      </c>
      <c r="G160" s="61">
        <v>60.8</v>
      </c>
    </row>
    <row r="161" spans="1:7" s="19" customFormat="1" ht="15.75" thickBot="1" x14ac:dyDescent="0.3">
      <c r="A161" s="133"/>
      <c r="B161" s="134"/>
      <c r="C161" s="44"/>
      <c r="D161" s="26"/>
      <c r="E161" s="26"/>
      <c r="F161" s="135">
        <f>SUM(F143:F160)</f>
        <v>727.16799999999978</v>
      </c>
      <c r="G161" s="68">
        <f>SUM(G143:G160)</f>
        <v>8361.43</v>
      </c>
    </row>
    <row r="162" spans="1:7" s="19" customFormat="1" ht="15.75" thickBot="1" x14ac:dyDescent="0.3">
      <c r="A162" s="41"/>
      <c r="B162" s="40"/>
    </row>
    <row r="163" spans="1:7" s="19" customFormat="1" ht="15.75" thickBot="1" x14ac:dyDescent="0.3">
      <c r="A163" s="42" t="s">
        <v>147</v>
      </c>
      <c r="B163" s="43"/>
      <c r="C163" s="43"/>
      <c r="D163" s="46"/>
      <c r="E163" s="46"/>
      <c r="F163" s="43"/>
      <c r="G163" s="47"/>
    </row>
    <row r="164" spans="1:7" s="19" customFormat="1" ht="15.75" thickBot="1" x14ac:dyDescent="0.3">
      <c r="A164" s="48" t="s">
        <v>2</v>
      </c>
      <c r="B164" s="49" t="s">
        <v>3</v>
      </c>
      <c r="C164" s="42" t="s">
        <v>4</v>
      </c>
      <c r="D164" s="50" t="s">
        <v>5</v>
      </c>
      <c r="E164" s="50" t="s">
        <v>6</v>
      </c>
      <c r="F164" s="51" t="s">
        <v>7</v>
      </c>
      <c r="G164" s="51" t="s">
        <v>8</v>
      </c>
    </row>
    <row r="165" spans="1:7" s="19" customFormat="1" ht="15.75" thickBot="1" x14ac:dyDescent="0.3">
      <c r="A165" s="48" t="s">
        <v>25</v>
      </c>
      <c r="B165" s="98" t="s">
        <v>148</v>
      </c>
      <c r="C165" s="53" t="s">
        <v>164</v>
      </c>
      <c r="D165" s="26" t="s">
        <v>9</v>
      </c>
      <c r="E165" s="26" t="s">
        <v>14</v>
      </c>
      <c r="F165" s="61">
        <v>1.5940000000000001</v>
      </c>
      <c r="G165" s="61">
        <v>19.13</v>
      </c>
    </row>
    <row r="166" spans="1:7" s="19" customFormat="1" ht="15.75" thickBot="1" x14ac:dyDescent="0.3">
      <c r="A166" s="48" t="s">
        <v>25</v>
      </c>
      <c r="B166" s="98" t="s">
        <v>149</v>
      </c>
      <c r="C166" s="53" t="s">
        <v>165</v>
      </c>
      <c r="D166" s="26" t="s">
        <v>12</v>
      </c>
      <c r="E166" s="26" t="s">
        <v>10</v>
      </c>
      <c r="F166" s="61">
        <v>1.1779999999999999</v>
      </c>
      <c r="G166" s="61">
        <v>12.49</v>
      </c>
    </row>
    <row r="167" spans="1:7" s="19" customFormat="1" ht="15.75" thickBot="1" x14ac:dyDescent="0.3">
      <c r="A167" s="48" t="s">
        <v>25</v>
      </c>
      <c r="B167" s="98" t="s">
        <v>150</v>
      </c>
      <c r="C167" s="53" t="s">
        <v>165</v>
      </c>
      <c r="D167" s="26" t="s">
        <v>12</v>
      </c>
      <c r="E167" s="26" t="s">
        <v>10</v>
      </c>
      <c r="F167" s="61">
        <v>5.42</v>
      </c>
      <c r="G167" s="61">
        <v>57.45</v>
      </c>
    </row>
    <row r="168" spans="1:7" s="19" customFormat="1" ht="15.75" thickBot="1" x14ac:dyDescent="0.3">
      <c r="A168" s="48" t="s">
        <v>25</v>
      </c>
      <c r="B168" s="101" t="s">
        <v>151</v>
      </c>
      <c r="C168" s="53" t="s">
        <v>165</v>
      </c>
      <c r="D168" s="26" t="s">
        <v>12</v>
      </c>
      <c r="E168" s="26" t="s">
        <v>10</v>
      </c>
      <c r="F168" s="102">
        <v>15.14</v>
      </c>
      <c r="G168" s="102">
        <v>160.47999999999999</v>
      </c>
    </row>
    <row r="169" spans="1:7" s="19" customFormat="1" ht="15.75" thickBot="1" x14ac:dyDescent="0.3">
      <c r="A169" s="48" t="s">
        <v>25</v>
      </c>
      <c r="B169" s="101" t="s">
        <v>152</v>
      </c>
      <c r="C169" s="85" t="s">
        <v>166</v>
      </c>
      <c r="D169" s="26" t="s">
        <v>12</v>
      </c>
      <c r="E169" s="26" t="s">
        <v>14</v>
      </c>
      <c r="F169" s="102">
        <v>1.234</v>
      </c>
      <c r="G169" s="102">
        <v>14.56</v>
      </c>
    </row>
    <row r="170" spans="1:7" s="19" customFormat="1" ht="15.75" thickBot="1" x14ac:dyDescent="0.3">
      <c r="A170" s="48" t="s">
        <v>25</v>
      </c>
      <c r="B170" s="101" t="s">
        <v>153</v>
      </c>
      <c r="C170" s="85" t="s">
        <v>166</v>
      </c>
      <c r="D170" s="26" t="s">
        <v>12</v>
      </c>
      <c r="E170" s="26" t="s">
        <v>14</v>
      </c>
      <c r="F170" s="102">
        <v>0.93600000000000005</v>
      </c>
      <c r="G170" s="102">
        <v>11.04</v>
      </c>
    </row>
    <row r="171" spans="1:7" s="19" customFormat="1" ht="15.75" thickBot="1" x14ac:dyDescent="0.3">
      <c r="A171" s="48" t="s">
        <v>25</v>
      </c>
      <c r="B171" s="101" t="s">
        <v>154</v>
      </c>
      <c r="C171" s="85" t="s">
        <v>167</v>
      </c>
      <c r="D171" s="26" t="s">
        <v>9</v>
      </c>
      <c r="E171" s="26" t="s">
        <v>14</v>
      </c>
      <c r="F171" s="102">
        <v>0.72</v>
      </c>
      <c r="G171" s="102">
        <v>8.64</v>
      </c>
    </row>
    <row r="172" spans="1:7" s="19" customFormat="1" ht="15.75" thickBot="1" x14ac:dyDescent="0.3">
      <c r="A172" s="48" t="s">
        <v>25</v>
      </c>
      <c r="B172" s="101" t="s">
        <v>334</v>
      </c>
      <c r="C172" s="85" t="s">
        <v>167</v>
      </c>
      <c r="D172" s="26" t="s">
        <v>12</v>
      </c>
      <c r="E172" s="26" t="s">
        <v>11</v>
      </c>
      <c r="F172" s="102">
        <v>1.4850000000000001</v>
      </c>
      <c r="G172" s="102">
        <v>17.52</v>
      </c>
    </row>
    <row r="173" spans="1:7" s="19" customFormat="1" ht="15.75" thickBot="1" x14ac:dyDescent="0.3">
      <c r="A173" s="48" t="s">
        <v>25</v>
      </c>
      <c r="B173" s="101" t="s">
        <v>155</v>
      </c>
      <c r="C173" s="85" t="s">
        <v>167</v>
      </c>
      <c r="D173" s="26" t="s">
        <v>12</v>
      </c>
      <c r="E173" s="26" t="s">
        <v>11</v>
      </c>
      <c r="F173" s="102">
        <v>1.073</v>
      </c>
      <c r="G173" s="102">
        <v>12.66</v>
      </c>
    </row>
    <row r="174" spans="1:7" s="19" customFormat="1" ht="15.75" thickBot="1" x14ac:dyDescent="0.3">
      <c r="A174" s="48" t="s">
        <v>25</v>
      </c>
      <c r="B174" s="101" t="s">
        <v>156</v>
      </c>
      <c r="C174" s="85" t="s">
        <v>168</v>
      </c>
      <c r="D174" s="26" t="s">
        <v>12</v>
      </c>
      <c r="E174" s="26" t="s">
        <v>11</v>
      </c>
      <c r="F174" s="102">
        <v>7.6269999999999998</v>
      </c>
      <c r="G174" s="102">
        <v>90</v>
      </c>
    </row>
    <row r="175" spans="1:7" s="19" customFormat="1" ht="15.75" thickBot="1" x14ac:dyDescent="0.3">
      <c r="A175" s="48" t="s">
        <v>25</v>
      </c>
      <c r="B175" s="101" t="s">
        <v>46</v>
      </c>
      <c r="C175" s="85" t="s">
        <v>169</v>
      </c>
      <c r="D175" s="26" t="s">
        <v>33</v>
      </c>
      <c r="E175" s="26" t="s">
        <v>10</v>
      </c>
      <c r="F175" s="102">
        <v>207.49199999999999</v>
      </c>
      <c r="G175" s="102">
        <v>2178.67</v>
      </c>
    </row>
    <row r="176" spans="1:7" s="19" customFormat="1" ht="15.75" thickBot="1" x14ac:dyDescent="0.3">
      <c r="A176" s="48" t="s">
        <v>25</v>
      </c>
      <c r="B176" s="101" t="s">
        <v>44</v>
      </c>
      <c r="C176" s="85" t="s">
        <v>170</v>
      </c>
      <c r="D176" s="26" t="s">
        <v>12</v>
      </c>
      <c r="E176" s="26" t="s">
        <v>15</v>
      </c>
      <c r="F176" s="102">
        <v>1.7330000000000001</v>
      </c>
      <c r="G176" s="102">
        <v>20.45</v>
      </c>
    </row>
    <row r="177" spans="1:7" s="19" customFormat="1" ht="15.75" thickBot="1" x14ac:dyDescent="0.3">
      <c r="A177" s="48" t="s">
        <v>25</v>
      </c>
      <c r="B177" s="101" t="s">
        <v>45</v>
      </c>
      <c r="C177" s="85" t="s">
        <v>170</v>
      </c>
      <c r="D177" s="26" t="s">
        <v>12</v>
      </c>
      <c r="E177" s="26" t="s">
        <v>24</v>
      </c>
      <c r="F177" s="102">
        <v>9.8979999999999997</v>
      </c>
      <c r="G177" s="102">
        <v>104.92</v>
      </c>
    </row>
    <row r="178" spans="1:7" s="19" customFormat="1" ht="15.75" thickBot="1" x14ac:dyDescent="0.3">
      <c r="A178" s="48" t="s">
        <v>25</v>
      </c>
      <c r="B178" s="101" t="s">
        <v>157</v>
      </c>
      <c r="C178" s="85" t="s">
        <v>168</v>
      </c>
      <c r="D178" s="26" t="s">
        <v>12</v>
      </c>
      <c r="E178" s="26" t="s">
        <v>11</v>
      </c>
      <c r="F178" s="102">
        <v>22.852</v>
      </c>
      <c r="G178" s="102">
        <v>269.64999999999998</v>
      </c>
    </row>
    <row r="179" spans="1:7" s="19" customFormat="1" ht="15.75" thickBot="1" x14ac:dyDescent="0.3">
      <c r="A179" s="48" t="s">
        <v>25</v>
      </c>
      <c r="B179" s="101" t="s">
        <v>158</v>
      </c>
      <c r="C179" s="85" t="s">
        <v>171</v>
      </c>
      <c r="D179" s="26" t="s">
        <v>12</v>
      </c>
      <c r="E179" s="26" t="s">
        <v>11</v>
      </c>
      <c r="F179" s="102">
        <v>3.1739999999999999</v>
      </c>
      <c r="G179" s="102">
        <v>37.450000000000003</v>
      </c>
    </row>
    <row r="180" spans="1:7" s="19" customFormat="1" ht="15.75" thickBot="1" x14ac:dyDescent="0.3">
      <c r="A180" s="48" t="s">
        <v>25</v>
      </c>
      <c r="B180" s="101" t="s">
        <v>159</v>
      </c>
      <c r="C180" s="85" t="s">
        <v>171</v>
      </c>
      <c r="D180" s="26" t="s">
        <v>12</v>
      </c>
      <c r="E180" s="26" t="s">
        <v>11</v>
      </c>
      <c r="F180" s="102">
        <v>2.9420000000000002</v>
      </c>
      <c r="G180" s="102">
        <v>34.72</v>
      </c>
    </row>
    <row r="181" spans="1:7" s="19" customFormat="1" ht="15.75" thickBot="1" x14ac:dyDescent="0.3">
      <c r="A181" s="48" t="s">
        <v>25</v>
      </c>
      <c r="B181" s="101" t="s">
        <v>160</v>
      </c>
      <c r="C181" s="85" t="s">
        <v>172</v>
      </c>
      <c r="D181" s="26" t="s">
        <v>12</v>
      </c>
      <c r="E181" s="26" t="s">
        <v>10</v>
      </c>
      <c r="F181" s="102">
        <v>18.41</v>
      </c>
      <c r="G181" s="102">
        <v>195.15</v>
      </c>
    </row>
    <row r="182" spans="1:7" s="19" customFormat="1" ht="15.75" thickBot="1" x14ac:dyDescent="0.3">
      <c r="A182" s="48" t="s">
        <v>25</v>
      </c>
      <c r="B182" s="101" t="s">
        <v>161</v>
      </c>
      <c r="C182" s="85" t="s">
        <v>173</v>
      </c>
      <c r="D182" s="26" t="s">
        <v>33</v>
      </c>
      <c r="E182" s="26" t="s">
        <v>14</v>
      </c>
      <c r="F182" s="102">
        <v>16.82</v>
      </c>
      <c r="G182" s="102">
        <v>195.11</v>
      </c>
    </row>
    <row r="183" spans="1:7" s="19" customFormat="1" ht="15.75" thickBot="1" x14ac:dyDescent="0.3">
      <c r="A183" s="48" t="s">
        <v>25</v>
      </c>
      <c r="B183" s="101" t="s">
        <v>162</v>
      </c>
      <c r="C183" s="85" t="s">
        <v>332</v>
      </c>
      <c r="D183" s="26" t="s">
        <v>9</v>
      </c>
      <c r="E183" s="26" t="s">
        <v>14</v>
      </c>
      <c r="F183" s="102">
        <v>6.8170000000000002</v>
      </c>
      <c r="G183" s="102">
        <v>81.8</v>
      </c>
    </row>
    <row r="184" spans="1:7" s="19" customFormat="1" ht="15.75" thickBot="1" x14ac:dyDescent="0.3">
      <c r="A184" s="48" t="s">
        <v>25</v>
      </c>
      <c r="B184" s="101" t="s">
        <v>163</v>
      </c>
      <c r="C184" s="85" t="s">
        <v>174</v>
      </c>
      <c r="D184" s="26" t="s">
        <v>9</v>
      </c>
      <c r="E184" s="26" t="s">
        <v>14</v>
      </c>
      <c r="F184" s="102">
        <v>0.70699999999999996</v>
      </c>
      <c r="G184" s="102">
        <v>8.48</v>
      </c>
    </row>
    <row r="185" spans="1:7" s="19" customFormat="1" ht="15.75" thickBot="1" x14ac:dyDescent="0.3">
      <c r="A185" s="100"/>
      <c r="B185" s="101"/>
      <c r="C185" s="85"/>
      <c r="D185" s="26"/>
      <c r="E185" s="26"/>
      <c r="F185" s="102"/>
      <c r="G185" s="102"/>
    </row>
    <row r="186" spans="1:7" s="19" customFormat="1" ht="15" customHeight="1" x14ac:dyDescent="0.25">
      <c r="A186" s="103" t="s">
        <v>26</v>
      </c>
      <c r="B186" s="104"/>
      <c r="C186" s="85"/>
      <c r="D186" s="26"/>
      <c r="E186" s="26"/>
      <c r="F186" s="105">
        <f>SUM(F165:F184)</f>
        <v>327.25200000000001</v>
      </c>
      <c r="G186" s="106">
        <f>SUM(G165:G184)</f>
        <v>3530.37</v>
      </c>
    </row>
    <row r="187" spans="1:7" s="19" customFormat="1" ht="15.75" customHeight="1" thickBot="1" x14ac:dyDescent="0.3">
      <c r="A187" s="99"/>
      <c r="B187" s="107"/>
      <c r="C187" s="108"/>
      <c r="D187" s="26"/>
      <c r="E187" s="26"/>
      <c r="F187" s="51"/>
      <c r="G187" s="109"/>
    </row>
    <row r="188" spans="1:7" s="19" customFormat="1" ht="15.75" thickBot="1" x14ac:dyDescent="0.3">
      <c r="A188" s="41"/>
      <c r="B188" s="40"/>
    </row>
    <row r="189" spans="1:7" s="19" customFormat="1" ht="15.75" thickBot="1" x14ac:dyDescent="0.3">
      <c r="A189" s="42" t="s">
        <v>175</v>
      </c>
      <c r="B189" s="43"/>
      <c r="C189" s="43"/>
      <c r="D189" s="44"/>
      <c r="E189" s="44"/>
      <c r="F189" s="44"/>
      <c r="G189" s="45"/>
    </row>
    <row r="190" spans="1:7" s="19" customFormat="1" ht="15.75" thickBot="1" x14ac:dyDescent="0.3">
      <c r="A190" s="42" t="s">
        <v>176</v>
      </c>
      <c r="B190" s="43"/>
      <c r="D190" s="46"/>
      <c r="E190" s="46"/>
      <c r="F190" s="43"/>
      <c r="G190" s="47"/>
    </row>
    <row r="191" spans="1:7" s="19" customFormat="1" ht="15.75" thickBot="1" x14ac:dyDescent="0.3">
      <c r="A191" s="48" t="s">
        <v>2</v>
      </c>
      <c r="B191" s="49" t="s">
        <v>3</v>
      </c>
      <c r="C191" s="42" t="s">
        <v>4</v>
      </c>
      <c r="D191" s="50" t="s">
        <v>5</v>
      </c>
      <c r="E191" s="50" t="s">
        <v>6</v>
      </c>
      <c r="F191" s="51" t="s">
        <v>7</v>
      </c>
      <c r="G191" s="51" t="s">
        <v>8</v>
      </c>
    </row>
    <row r="192" spans="1:7" s="19" customFormat="1" ht="15" x14ac:dyDescent="0.25">
      <c r="A192" s="39" t="s">
        <v>177</v>
      </c>
      <c r="B192" s="112" t="s">
        <v>180</v>
      </c>
      <c r="C192" s="113" t="s">
        <v>178</v>
      </c>
      <c r="D192" s="26" t="s">
        <v>12</v>
      </c>
      <c r="E192" s="26" t="s">
        <v>32</v>
      </c>
      <c r="F192" s="113">
        <v>25.588999999999999</v>
      </c>
      <c r="G192" s="113">
        <v>245.65</v>
      </c>
    </row>
    <row r="193" spans="1:7" s="19" customFormat="1" ht="15" x14ac:dyDescent="0.25">
      <c r="A193" s="39" t="s">
        <v>177</v>
      </c>
      <c r="B193" s="115" t="s">
        <v>181</v>
      </c>
      <c r="C193" s="30" t="s">
        <v>179</v>
      </c>
      <c r="D193" s="26" t="s">
        <v>12</v>
      </c>
      <c r="E193" s="26" t="s">
        <v>14</v>
      </c>
      <c r="F193" s="30">
        <v>0.54200000000000004</v>
      </c>
      <c r="G193" s="30">
        <v>5.85</v>
      </c>
    </row>
    <row r="194" spans="1:7" s="19" customFormat="1" ht="15" x14ac:dyDescent="0.25">
      <c r="A194" s="39" t="s">
        <v>177</v>
      </c>
      <c r="B194" s="126" t="s">
        <v>182</v>
      </c>
      <c r="C194" s="30" t="s">
        <v>179</v>
      </c>
      <c r="D194" s="26" t="s">
        <v>12</v>
      </c>
      <c r="E194" s="26" t="s">
        <v>14</v>
      </c>
      <c r="F194" s="118">
        <v>5.9029999999999996</v>
      </c>
      <c r="G194" s="118">
        <v>63.75</v>
      </c>
    </row>
    <row r="195" spans="1:7" s="19" customFormat="1" ht="15" x14ac:dyDescent="0.25">
      <c r="A195" s="3"/>
      <c r="B195" s="126"/>
      <c r="C195" s="118"/>
      <c r="D195" s="116"/>
      <c r="E195" s="116"/>
      <c r="F195" s="118"/>
      <c r="G195" s="118"/>
    </row>
    <row r="196" spans="1:7" s="19" customFormat="1" ht="15" x14ac:dyDescent="0.25">
      <c r="A196" s="3"/>
      <c r="B196" s="126"/>
      <c r="C196" s="118"/>
      <c r="D196" s="116"/>
      <c r="E196" s="116"/>
      <c r="F196" s="118"/>
      <c r="G196" s="118"/>
    </row>
    <row r="197" spans="1:7" s="19" customFormat="1" ht="15.75" thickBot="1" x14ac:dyDescent="0.3">
      <c r="A197" s="99" t="s">
        <v>26</v>
      </c>
      <c r="B197" s="98"/>
      <c r="C197" s="108"/>
      <c r="D197" s="116"/>
      <c r="E197" s="116"/>
      <c r="F197" s="68">
        <f>SUM(F192:F194)</f>
        <v>32.033999999999999</v>
      </c>
      <c r="G197" s="68">
        <v>315.25</v>
      </c>
    </row>
    <row r="198" spans="1:7" s="19" customFormat="1" ht="15" x14ac:dyDescent="0.25">
      <c r="A198" s="2"/>
      <c r="B198" s="40"/>
    </row>
    <row r="199" spans="1:7" s="19" customFormat="1" ht="15" x14ac:dyDescent="0.25">
      <c r="A199" s="2"/>
      <c r="B199" s="40"/>
    </row>
    <row r="200" spans="1:7" s="19" customFormat="1" ht="15" x14ac:dyDescent="0.25">
      <c r="A200" s="2"/>
      <c r="B200" s="40"/>
    </row>
    <row r="201" spans="1:7" s="19" customFormat="1" ht="15" x14ac:dyDescent="0.25">
      <c r="A201" s="2"/>
      <c r="B201" s="40"/>
    </row>
    <row r="202" spans="1:7" s="19" customFormat="1" ht="15" x14ac:dyDescent="0.25">
      <c r="A202" s="2"/>
      <c r="B202" s="40"/>
    </row>
    <row r="203" spans="1:7" s="19" customFormat="1" ht="15.75" thickBot="1" x14ac:dyDescent="0.3">
      <c r="A203" s="2"/>
      <c r="B203" s="40"/>
    </row>
    <row r="204" spans="1:7" s="19" customFormat="1" ht="15.75" thickBot="1" x14ac:dyDescent="0.3">
      <c r="A204" s="42" t="s">
        <v>183</v>
      </c>
      <c r="B204" s="43"/>
      <c r="C204" s="43"/>
      <c r="D204" s="44"/>
      <c r="E204" s="44"/>
      <c r="F204" s="44"/>
      <c r="G204" s="45"/>
    </row>
    <row r="205" spans="1:7" s="19" customFormat="1" ht="15.75" thickBot="1" x14ac:dyDescent="0.3">
      <c r="A205" s="42" t="s">
        <v>184</v>
      </c>
      <c r="B205" s="43"/>
      <c r="D205" s="46"/>
      <c r="E205" s="46"/>
      <c r="F205" s="43"/>
      <c r="G205" s="47"/>
    </row>
    <row r="206" spans="1:7" s="19" customFormat="1" ht="15.75" thickBot="1" x14ac:dyDescent="0.3">
      <c r="A206" s="48" t="s">
        <v>2</v>
      </c>
      <c r="B206" s="49" t="s">
        <v>3</v>
      </c>
      <c r="C206" s="42" t="s">
        <v>4</v>
      </c>
      <c r="D206" s="50" t="s">
        <v>5</v>
      </c>
      <c r="E206" s="50" t="s">
        <v>6</v>
      </c>
      <c r="F206" s="51" t="s">
        <v>7</v>
      </c>
      <c r="G206" s="51" t="s">
        <v>8</v>
      </c>
    </row>
    <row r="207" spans="1:7" s="19" customFormat="1" ht="15" x14ac:dyDescent="0.25">
      <c r="A207" s="39" t="s">
        <v>185</v>
      </c>
      <c r="B207" s="112" t="s">
        <v>186</v>
      </c>
      <c r="C207" s="113" t="s">
        <v>188</v>
      </c>
      <c r="D207" s="26" t="s">
        <v>9</v>
      </c>
      <c r="E207" s="26" t="s">
        <v>14</v>
      </c>
      <c r="F207" s="113">
        <v>7.53</v>
      </c>
      <c r="G207" s="113">
        <v>82.83</v>
      </c>
    </row>
    <row r="208" spans="1:7" s="19" customFormat="1" ht="15" x14ac:dyDescent="0.25">
      <c r="A208" s="39" t="s">
        <v>185</v>
      </c>
      <c r="B208" s="115" t="s">
        <v>187</v>
      </c>
      <c r="C208" s="30" t="s">
        <v>189</v>
      </c>
      <c r="D208" s="26" t="s">
        <v>12</v>
      </c>
      <c r="E208" s="26" t="s">
        <v>10</v>
      </c>
      <c r="F208" s="30">
        <v>1.0469999999999999</v>
      </c>
      <c r="G208" s="30">
        <v>10.050000000000001</v>
      </c>
    </row>
    <row r="209" spans="1:7" s="19" customFormat="1" ht="15" x14ac:dyDescent="0.25">
      <c r="A209" s="3"/>
      <c r="B209" s="126"/>
      <c r="C209" s="118"/>
      <c r="D209" s="116"/>
      <c r="E209" s="116"/>
      <c r="F209" s="118"/>
      <c r="G209" s="118"/>
    </row>
    <row r="210" spans="1:7" s="19" customFormat="1" ht="15" x14ac:dyDescent="0.25">
      <c r="A210" s="3"/>
      <c r="B210" s="126"/>
      <c r="C210" s="118"/>
      <c r="D210" s="116"/>
      <c r="E210" s="116"/>
      <c r="F210" s="118"/>
      <c r="G210" s="118"/>
    </row>
    <row r="211" spans="1:7" s="19" customFormat="1" ht="15.75" thickBot="1" x14ac:dyDescent="0.3">
      <c r="A211" s="99" t="s">
        <v>26</v>
      </c>
      <c r="B211" s="98"/>
      <c r="C211" s="108"/>
      <c r="D211" s="116"/>
      <c r="E211" s="116"/>
      <c r="F211" s="68">
        <f>SUM(F207:F208)</f>
        <v>8.577</v>
      </c>
      <c r="G211" s="68">
        <f>SUM(G207:G208)</f>
        <v>92.88</v>
      </c>
    </row>
    <row r="212" spans="1:7" s="19" customFormat="1" ht="15" x14ac:dyDescent="0.25">
      <c r="A212" s="2"/>
      <c r="B212" s="40"/>
    </row>
    <row r="213" spans="1:7" s="19" customFormat="1" ht="15.75" thickBot="1" x14ac:dyDescent="0.3">
      <c r="A213" s="2"/>
      <c r="B213" s="40"/>
    </row>
    <row r="214" spans="1:7" s="19" customFormat="1" ht="15.75" thickBot="1" x14ac:dyDescent="0.3">
      <c r="A214" s="42" t="s">
        <v>95</v>
      </c>
      <c r="B214" s="43"/>
      <c r="C214" s="43"/>
      <c r="D214" s="44"/>
      <c r="E214" s="44"/>
      <c r="F214" s="44"/>
      <c r="G214" s="45"/>
    </row>
    <row r="215" spans="1:7" s="19" customFormat="1" ht="15.75" thickBot="1" x14ac:dyDescent="0.3">
      <c r="A215" s="42" t="s">
        <v>96</v>
      </c>
      <c r="B215" s="43"/>
      <c r="C215" s="43"/>
      <c r="D215" s="50"/>
      <c r="E215" s="50"/>
      <c r="F215" s="110"/>
      <c r="G215" s="51"/>
    </row>
    <row r="216" spans="1:7" s="19" customFormat="1" ht="15.75" thickBot="1" x14ac:dyDescent="0.3">
      <c r="A216" s="48" t="s">
        <v>2</v>
      </c>
      <c r="B216" s="49" t="s">
        <v>3</v>
      </c>
      <c r="C216" s="42" t="s">
        <v>4</v>
      </c>
      <c r="D216" s="50" t="s">
        <v>5</v>
      </c>
      <c r="E216" s="50" t="s">
        <v>6</v>
      </c>
      <c r="F216" s="51" t="s">
        <v>7</v>
      </c>
      <c r="G216" s="51" t="s">
        <v>8</v>
      </c>
    </row>
    <row r="217" spans="1:7" s="19" customFormat="1" ht="15.75" thickBot="1" x14ac:dyDescent="0.3">
      <c r="A217" s="99" t="s">
        <v>98</v>
      </c>
      <c r="B217" s="98" t="s">
        <v>99</v>
      </c>
      <c r="C217" s="53" t="s">
        <v>100</v>
      </c>
      <c r="D217" s="26" t="s">
        <v>12</v>
      </c>
      <c r="E217" s="26" t="s">
        <v>24</v>
      </c>
      <c r="F217" s="61">
        <v>1.583</v>
      </c>
      <c r="G217" s="54">
        <v>15.2</v>
      </c>
    </row>
    <row r="218" spans="1:7" s="19" customFormat="1" ht="15.75" thickBot="1" x14ac:dyDescent="0.3">
      <c r="A218" s="99" t="s">
        <v>98</v>
      </c>
      <c r="B218" s="98" t="s">
        <v>101</v>
      </c>
      <c r="C218" s="53" t="s">
        <v>100</v>
      </c>
      <c r="D218" s="26" t="s">
        <v>12</v>
      </c>
      <c r="E218" s="26" t="s">
        <v>24</v>
      </c>
      <c r="F218" s="61">
        <v>4.5670000000000002</v>
      </c>
      <c r="G218" s="61">
        <v>43.84</v>
      </c>
    </row>
    <row r="219" spans="1:7" s="19" customFormat="1" ht="15.75" thickBot="1" x14ac:dyDescent="0.3">
      <c r="A219" s="100" t="s">
        <v>97</v>
      </c>
      <c r="B219" s="98" t="s">
        <v>102</v>
      </c>
      <c r="C219" s="53" t="s">
        <v>103</v>
      </c>
      <c r="D219" s="26" t="s">
        <v>9</v>
      </c>
      <c r="E219" s="26" t="s">
        <v>14</v>
      </c>
      <c r="F219" s="61">
        <v>0.67500000000000004</v>
      </c>
      <c r="G219" s="61">
        <v>7.43</v>
      </c>
    </row>
    <row r="220" spans="1:7" s="19" customFormat="1" ht="15.75" thickBot="1" x14ac:dyDescent="0.3">
      <c r="A220" s="100" t="s">
        <v>97</v>
      </c>
      <c r="B220" s="98" t="s">
        <v>104</v>
      </c>
      <c r="C220" s="53" t="s">
        <v>103</v>
      </c>
      <c r="D220" s="26" t="s">
        <v>9</v>
      </c>
      <c r="E220" s="26" t="s">
        <v>14</v>
      </c>
      <c r="F220" s="61">
        <v>4.9420000000000002</v>
      </c>
      <c r="G220" s="61">
        <v>54.36</v>
      </c>
    </row>
    <row r="221" spans="1:7" s="19" customFormat="1" ht="15.75" thickBot="1" x14ac:dyDescent="0.3">
      <c r="A221" s="100"/>
      <c r="B221" s="98"/>
      <c r="C221" s="53"/>
      <c r="D221" s="26"/>
      <c r="E221" s="26"/>
      <c r="F221" s="68"/>
      <c r="G221" s="68"/>
    </row>
    <row r="222" spans="1:7" s="19" customFormat="1" ht="15.75" thickBot="1" x14ac:dyDescent="0.3">
      <c r="A222" s="100"/>
      <c r="B222" s="98"/>
      <c r="C222" s="53"/>
      <c r="D222" s="26"/>
      <c r="E222" s="26"/>
      <c r="F222" s="68">
        <f>SUM(F217:F220)</f>
        <v>11.766999999999999</v>
      </c>
      <c r="G222" s="57">
        <f>SUM(G217:G221)</f>
        <v>120.83</v>
      </c>
    </row>
    <row r="223" spans="1:7" s="19" customFormat="1" ht="15" x14ac:dyDescent="0.25">
      <c r="A223" s="2"/>
      <c r="B223" s="40"/>
    </row>
    <row r="224" spans="1:7" s="19" customFormat="1" ht="15.75" thickBot="1" x14ac:dyDescent="0.3">
      <c r="A224" s="2"/>
      <c r="B224" s="40"/>
    </row>
    <row r="225" spans="1:11" s="19" customFormat="1" ht="15.75" thickBot="1" x14ac:dyDescent="0.3">
      <c r="A225" s="15" t="s">
        <v>20</v>
      </c>
      <c r="B225" s="16"/>
      <c r="C225" s="16"/>
      <c r="D225" s="17"/>
      <c r="E225" s="17"/>
      <c r="F225" s="17"/>
      <c r="G225" s="18"/>
    </row>
    <row r="226" spans="1:11" s="19" customFormat="1" ht="15" x14ac:dyDescent="0.25">
      <c r="A226" s="20" t="s">
        <v>190</v>
      </c>
      <c r="B226" s="21"/>
      <c r="C226" s="21"/>
      <c r="D226" s="21"/>
      <c r="E226" s="21"/>
      <c r="F226" s="21"/>
      <c r="G226" s="22"/>
    </row>
    <row r="227" spans="1:11" s="19" customFormat="1" ht="15" x14ac:dyDescent="0.25">
      <c r="A227" s="23" t="s">
        <v>2</v>
      </c>
      <c r="B227" s="24" t="s">
        <v>3</v>
      </c>
      <c r="C227" s="23" t="s">
        <v>4</v>
      </c>
      <c r="D227" s="23" t="s">
        <v>5</v>
      </c>
      <c r="E227" s="23" t="s">
        <v>6</v>
      </c>
      <c r="F227" s="23" t="s">
        <v>7</v>
      </c>
      <c r="G227" s="23" t="s">
        <v>8</v>
      </c>
    </row>
    <row r="228" spans="1:11" s="19" customFormat="1" ht="15" x14ac:dyDescent="0.25">
      <c r="A228" s="23" t="s">
        <v>27</v>
      </c>
      <c r="B228" s="25" t="s">
        <v>191</v>
      </c>
      <c r="C228" s="26" t="s">
        <v>197</v>
      </c>
      <c r="D228" s="26" t="s">
        <v>12</v>
      </c>
      <c r="E228" s="26" t="s">
        <v>24</v>
      </c>
      <c r="F228" s="27">
        <v>2.984</v>
      </c>
      <c r="G228" s="28">
        <v>30.14</v>
      </c>
    </row>
    <row r="229" spans="1:11" s="19" customFormat="1" ht="15" x14ac:dyDescent="0.25">
      <c r="A229" s="23" t="s">
        <v>27</v>
      </c>
      <c r="B229" s="25" t="s">
        <v>192</v>
      </c>
      <c r="C229" s="26" t="s">
        <v>198</v>
      </c>
      <c r="D229" s="26" t="s">
        <v>12</v>
      </c>
      <c r="E229" s="26" t="s">
        <v>24</v>
      </c>
      <c r="F229" s="29">
        <v>6.9939999999999998</v>
      </c>
      <c r="G229" s="30">
        <v>70.64</v>
      </c>
    </row>
    <row r="230" spans="1:11" s="19" customFormat="1" ht="15" x14ac:dyDescent="0.25">
      <c r="A230" s="23" t="s">
        <v>27</v>
      </c>
      <c r="B230" s="25" t="s">
        <v>193</v>
      </c>
      <c r="C230" s="26" t="s">
        <v>198</v>
      </c>
      <c r="D230" s="26" t="s">
        <v>12</v>
      </c>
      <c r="E230" s="26" t="s">
        <v>24</v>
      </c>
      <c r="F230" s="29">
        <v>25.003</v>
      </c>
      <c r="G230" s="30">
        <v>252.53</v>
      </c>
    </row>
    <row r="231" spans="1:11" s="19" customFormat="1" ht="15" x14ac:dyDescent="0.25">
      <c r="A231" s="23" t="s">
        <v>27</v>
      </c>
      <c r="B231" s="25" t="s">
        <v>194</v>
      </c>
      <c r="C231" s="26" t="s">
        <v>198</v>
      </c>
      <c r="D231" s="26" t="s">
        <v>12</v>
      </c>
      <c r="E231" s="26" t="s">
        <v>24</v>
      </c>
      <c r="F231" s="29">
        <v>2.2770000000000001</v>
      </c>
      <c r="G231" s="30">
        <v>23</v>
      </c>
    </row>
    <row r="232" spans="1:11" s="19" customFormat="1" ht="15" x14ac:dyDescent="0.25">
      <c r="A232" s="23" t="s">
        <v>27</v>
      </c>
      <c r="B232" s="25" t="s">
        <v>195</v>
      </c>
      <c r="C232" s="26" t="s">
        <v>198</v>
      </c>
      <c r="D232" s="26" t="s">
        <v>12</v>
      </c>
      <c r="E232" s="26" t="s">
        <v>24</v>
      </c>
      <c r="F232" s="29">
        <v>5.23</v>
      </c>
      <c r="G232" s="30">
        <v>52.82</v>
      </c>
    </row>
    <row r="233" spans="1:11" s="19" customFormat="1" ht="15" x14ac:dyDescent="0.25">
      <c r="A233" s="23" t="s">
        <v>27</v>
      </c>
      <c r="B233" s="25" t="s">
        <v>196</v>
      </c>
      <c r="C233" s="26" t="s">
        <v>198</v>
      </c>
      <c r="D233" s="26" t="s">
        <v>12</v>
      </c>
      <c r="E233" s="26" t="s">
        <v>24</v>
      </c>
      <c r="F233" s="29">
        <v>1.4319999999999999</v>
      </c>
      <c r="G233" s="30">
        <v>14.46</v>
      </c>
    </row>
    <row r="234" spans="1:11" s="19" customFormat="1" ht="15" x14ac:dyDescent="0.25">
      <c r="A234" s="23"/>
      <c r="B234" s="25"/>
      <c r="C234" s="26"/>
      <c r="D234" s="26"/>
      <c r="E234" s="26"/>
      <c r="F234" s="29"/>
      <c r="G234" s="30"/>
    </row>
    <row r="235" spans="1:11" s="19" customFormat="1" ht="15" x14ac:dyDescent="0.25">
      <c r="A235" s="23" t="s">
        <v>26</v>
      </c>
      <c r="B235" s="31"/>
      <c r="C235" s="32"/>
      <c r="D235" s="32"/>
      <c r="E235" s="32"/>
      <c r="F235" s="33">
        <f>SUM(F228:F233)</f>
        <v>43.92</v>
      </c>
      <c r="G235" s="34">
        <f>SUM(G228:G233)</f>
        <v>443.59</v>
      </c>
    </row>
    <row r="236" spans="1:11" s="19" customFormat="1" ht="15" x14ac:dyDescent="0.25">
      <c r="A236" s="23"/>
      <c r="B236" s="31"/>
      <c r="C236" s="32"/>
      <c r="D236" s="32"/>
      <c r="E236" s="32"/>
      <c r="F236" s="32"/>
      <c r="G236" s="32"/>
    </row>
    <row r="237" spans="1:11" s="19" customFormat="1" ht="15" x14ac:dyDescent="0.25">
      <c r="A237" s="2"/>
      <c r="B237" s="40"/>
      <c r="H237" s="2"/>
      <c r="I237" s="2"/>
      <c r="J237" s="2"/>
    </row>
    <row r="238" spans="1:11" s="19" customFormat="1" ht="15" x14ac:dyDescent="0.25">
      <c r="A238" s="23" t="s">
        <v>300</v>
      </c>
      <c r="B238" s="23"/>
      <c r="C238" s="23"/>
      <c r="D238" s="23"/>
      <c r="E238" s="23"/>
      <c r="F238" s="23"/>
      <c r="G238" s="23"/>
      <c r="H238" s="111"/>
      <c r="I238" s="117"/>
      <c r="J238" s="2"/>
      <c r="K238" s="2"/>
    </row>
    <row r="239" spans="1:11" s="19" customFormat="1" ht="15" x14ac:dyDescent="0.25">
      <c r="A239" s="23" t="s">
        <v>2</v>
      </c>
      <c r="B239" s="24" t="s">
        <v>3</v>
      </c>
      <c r="C239" s="23" t="s">
        <v>4</v>
      </c>
      <c r="D239" s="23" t="s">
        <v>5</v>
      </c>
      <c r="E239" s="23" t="s">
        <v>6</v>
      </c>
      <c r="F239" s="23" t="s">
        <v>7</v>
      </c>
      <c r="G239" s="23" t="s">
        <v>8</v>
      </c>
      <c r="H239" s="35"/>
      <c r="I239" s="2"/>
      <c r="J239" s="2"/>
      <c r="K239" s="2"/>
    </row>
    <row r="240" spans="1:11" s="19" customFormat="1" ht="15" x14ac:dyDescent="0.25">
      <c r="A240" s="23" t="s">
        <v>23</v>
      </c>
      <c r="B240" s="36" t="s">
        <v>199</v>
      </c>
      <c r="C240" s="37" t="s">
        <v>333</v>
      </c>
      <c r="D240" s="37" t="s">
        <v>12</v>
      </c>
      <c r="E240" s="37" t="s">
        <v>22</v>
      </c>
      <c r="F240" s="38">
        <v>107.258</v>
      </c>
      <c r="G240" s="32">
        <v>1029.68</v>
      </c>
      <c r="H240" s="35"/>
      <c r="I240" s="2"/>
      <c r="J240" s="2"/>
      <c r="K240" s="2"/>
    </row>
    <row r="241" spans="1:10" s="19" customFormat="1" ht="15" x14ac:dyDescent="0.25">
      <c r="A241" s="23"/>
      <c r="B241" s="36"/>
      <c r="C241" s="37"/>
      <c r="D241" s="37"/>
      <c r="E241" s="37"/>
      <c r="F241" s="38"/>
      <c r="G241" s="32"/>
    </row>
    <row r="242" spans="1:10" s="19" customFormat="1" ht="15" x14ac:dyDescent="0.25">
      <c r="A242" s="23" t="s">
        <v>26</v>
      </c>
      <c r="B242" s="36"/>
      <c r="C242" s="37"/>
      <c r="D242" s="37"/>
      <c r="E242" s="37"/>
      <c r="F242" s="119">
        <f>SUM(F240:F240)</f>
        <v>107.258</v>
      </c>
      <c r="G242" s="34">
        <f>SUM(G240:G241)</f>
        <v>1029.68</v>
      </c>
    </row>
    <row r="243" spans="1:10" s="19" customFormat="1" ht="15" x14ac:dyDescent="0.25">
      <c r="A243" s="23"/>
      <c r="B243" s="36"/>
      <c r="C243" s="37"/>
      <c r="D243" s="37"/>
      <c r="E243" s="37"/>
      <c r="F243" s="37"/>
      <c r="G243" s="32"/>
    </row>
    <row r="244" spans="1:10" s="19" customFormat="1" ht="15" x14ac:dyDescent="0.25">
      <c r="A244" s="23" t="s">
        <v>301</v>
      </c>
      <c r="B244" s="23"/>
      <c r="C244" s="23"/>
      <c r="D244" s="23"/>
      <c r="E244" s="23"/>
      <c r="F244" s="23"/>
      <c r="G244" s="23"/>
      <c r="H244" s="118"/>
    </row>
    <row r="245" spans="1:10" s="19" customFormat="1" ht="15" x14ac:dyDescent="0.25">
      <c r="A245" s="23" t="s">
        <v>2</v>
      </c>
      <c r="B245" s="24" t="s">
        <v>3</v>
      </c>
      <c r="C245" s="23" t="s">
        <v>4</v>
      </c>
      <c r="D245" s="23" t="s">
        <v>5</v>
      </c>
      <c r="E245" s="23" t="s">
        <v>6</v>
      </c>
      <c r="F245" s="23" t="s">
        <v>7</v>
      </c>
      <c r="G245" s="23" t="s">
        <v>8</v>
      </c>
      <c r="H245" s="118"/>
    </row>
    <row r="246" spans="1:10" s="19" customFormat="1" ht="15" x14ac:dyDescent="0.25">
      <c r="A246" s="23" t="s">
        <v>23</v>
      </c>
      <c r="B246" s="36" t="s">
        <v>200</v>
      </c>
      <c r="C246" s="37" t="s">
        <v>333</v>
      </c>
      <c r="D246" s="37" t="s">
        <v>12</v>
      </c>
      <c r="E246" s="37" t="s">
        <v>22</v>
      </c>
      <c r="F246" s="37">
        <v>5</v>
      </c>
      <c r="G246" s="32">
        <v>48</v>
      </c>
      <c r="H246" s="111"/>
      <c r="I246" s="120"/>
      <c r="J246" s="3"/>
    </row>
    <row r="247" spans="1:10" s="19" customFormat="1" ht="15" x14ac:dyDescent="0.25">
      <c r="A247" s="23" t="s">
        <v>23</v>
      </c>
      <c r="B247" s="36" t="s">
        <v>201</v>
      </c>
      <c r="C247" s="37" t="s">
        <v>333</v>
      </c>
      <c r="D247" s="37" t="s">
        <v>12</v>
      </c>
      <c r="E247" s="37" t="s">
        <v>22</v>
      </c>
      <c r="F247" s="19">
        <v>88.161000000000001</v>
      </c>
      <c r="G247" s="37">
        <v>846.35</v>
      </c>
      <c r="H247" s="122"/>
      <c r="I247" s="3"/>
      <c r="J247" s="3"/>
    </row>
    <row r="248" spans="1:10" s="19" customFormat="1" ht="15" x14ac:dyDescent="0.25">
      <c r="A248" s="23"/>
      <c r="B248" s="36"/>
      <c r="C248" s="37"/>
      <c r="D248" s="37"/>
      <c r="E248" s="37"/>
      <c r="G248" s="37"/>
      <c r="H248" s="122"/>
      <c r="I248" s="3"/>
      <c r="J248" s="3"/>
    </row>
    <row r="249" spans="1:10" s="19" customFormat="1" ht="15" x14ac:dyDescent="0.25">
      <c r="A249" s="23" t="s">
        <v>26</v>
      </c>
      <c r="B249" s="36"/>
      <c r="C249" s="37"/>
      <c r="D249" s="37"/>
      <c r="E249" s="37"/>
      <c r="F249" s="123">
        <f>SUM(F246:F248)</f>
        <v>93.161000000000001</v>
      </c>
      <c r="G249" s="23">
        <f>SUM(G246:G247)</f>
        <v>894.35</v>
      </c>
      <c r="H249" s="35"/>
      <c r="I249" s="3"/>
      <c r="J249" s="3"/>
    </row>
    <row r="250" spans="1:10" s="19" customFormat="1" ht="15" x14ac:dyDescent="0.25">
      <c r="A250" s="23"/>
      <c r="B250" s="25"/>
      <c r="C250" s="26"/>
      <c r="D250" s="26"/>
      <c r="E250" s="26"/>
      <c r="F250" s="124"/>
      <c r="G250" s="32"/>
      <c r="H250" s="35"/>
      <c r="I250" s="3"/>
      <c r="J250" s="3"/>
    </row>
    <row r="251" spans="1:10" s="19" customFormat="1" ht="15" x14ac:dyDescent="0.25">
      <c r="A251" s="23" t="s">
        <v>302</v>
      </c>
      <c r="B251" s="23"/>
      <c r="C251" s="23"/>
      <c r="D251" s="23"/>
      <c r="E251" s="23"/>
      <c r="F251" s="23"/>
      <c r="G251" s="23"/>
      <c r="H251" s="35"/>
      <c r="I251" s="3"/>
      <c r="J251" s="3"/>
    </row>
    <row r="252" spans="1:10" s="19" customFormat="1" ht="15" x14ac:dyDescent="0.25">
      <c r="A252" s="23" t="s">
        <v>2</v>
      </c>
      <c r="B252" s="24" t="s">
        <v>3</v>
      </c>
      <c r="C252" s="23" t="s">
        <v>4</v>
      </c>
      <c r="D252" s="23" t="s">
        <v>5</v>
      </c>
      <c r="E252" s="23" t="s">
        <v>6</v>
      </c>
      <c r="F252" s="23" t="s">
        <v>7</v>
      </c>
      <c r="G252" s="23" t="s">
        <v>8</v>
      </c>
      <c r="H252" s="111"/>
      <c r="I252" s="120"/>
      <c r="J252" s="3"/>
    </row>
    <row r="253" spans="1:10" s="19" customFormat="1" ht="15" x14ac:dyDescent="0.25">
      <c r="A253" s="23" t="s">
        <v>27</v>
      </c>
      <c r="B253" s="36" t="s">
        <v>202</v>
      </c>
      <c r="C253" s="37" t="s">
        <v>204</v>
      </c>
      <c r="D253" s="37" t="s">
        <v>12</v>
      </c>
      <c r="E253" s="37" t="s">
        <v>24</v>
      </c>
      <c r="F253" s="37">
        <v>8.9740000000000002</v>
      </c>
      <c r="G253" s="32">
        <v>90.64</v>
      </c>
      <c r="H253" s="118"/>
      <c r="I253" s="118"/>
      <c r="J253" s="118"/>
    </row>
    <row r="254" spans="1:10" s="19" customFormat="1" ht="15" x14ac:dyDescent="0.25">
      <c r="A254" s="23" t="s">
        <v>27</v>
      </c>
      <c r="B254" s="36" t="s">
        <v>203</v>
      </c>
      <c r="C254" s="37" t="s">
        <v>205</v>
      </c>
      <c r="D254" s="37" t="s">
        <v>12</v>
      </c>
      <c r="E254" s="37" t="s">
        <v>24</v>
      </c>
      <c r="F254" s="122">
        <v>37.819000000000003</v>
      </c>
      <c r="G254" s="32">
        <v>381.97</v>
      </c>
      <c r="H254" s="118"/>
      <c r="I254" s="118"/>
      <c r="J254" s="118"/>
    </row>
    <row r="255" spans="1:10" s="19" customFormat="1" ht="15" x14ac:dyDescent="0.25">
      <c r="A255" s="23"/>
      <c r="B255" s="36"/>
      <c r="C255" s="37"/>
      <c r="D255" s="37"/>
      <c r="E255" s="37"/>
      <c r="F255" s="122"/>
      <c r="G255" s="32"/>
      <c r="H255" s="118"/>
      <c r="I255" s="118"/>
      <c r="J255" s="118"/>
    </row>
    <row r="256" spans="1:10" s="19" customFormat="1" ht="15" x14ac:dyDescent="0.25">
      <c r="A256" s="23" t="s">
        <v>26</v>
      </c>
      <c r="B256" s="36"/>
      <c r="C256" s="37"/>
      <c r="D256" s="37"/>
      <c r="E256" s="37"/>
      <c r="F256" s="2">
        <f>SUM(F253:F254)</f>
        <v>46.793000000000006</v>
      </c>
      <c r="G256" s="23">
        <f>SUM(G253:G254)</f>
        <v>472.61</v>
      </c>
    </row>
    <row r="257" spans="1:7" s="19" customFormat="1" ht="15" x14ac:dyDescent="0.25">
      <c r="A257" s="23"/>
      <c r="B257" s="25"/>
      <c r="C257" s="26"/>
      <c r="D257" s="26"/>
      <c r="E257" s="26"/>
      <c r="F257" s="124"/>
      <c r="G257" s="32"/>
    </row>
    <row r="258" spans="1:7" s="19" customFormat="1" ht="15" x14ac:dyDescent="0.25">
      <c r="A258" s="23" t="s">
        <v>303</v>
      </c>
      <c r="B258" s="23"/>
      <c r="C258" s="23"/>
      <c r="D258" s="23"/>
      <c r="E258" s="23"/>
      <c r="F258" s="23"/>
      <c r="G258" s="23"/>
    </row>
    <row r="259" spans="1:7" s="19" customFormat="1" ht="15" x14ac:dyDescent="0.25">
      <c r="A259" s="23" t="s">
        <v>2</v>
      </c>
      <c r="B259" s="24" t="s">
        <v>3</v>
      </c>
      <c r="C259" s="23" t="s">
        <v>4</v>
      </c>
      <c r="D259" s="23" t="s">
        <v>5</v>
      </c>
      <c r="E259" s="23" t="s">
        <v>6</v>
      </c>
      <c r="F259" s="23" t="s">
        <v>7</v>
      </c>
      <c r="G259" s="23" t="s">
        <v>8</v>
      </c>
    </row>
    <row r="260" spans="1:7" s="19" customFormat="1" ht="15" x14ac:dyDescent="0.25">
      <c r="A260" s="23" t="s">
        <v>27</v>
      </c>
      <c r="B260" s="36" t="s">
        <v>206</v>
      </c>
      <c r="C260" s="37" t="s">
        <v>209</v>
      </c>
      <c r="D260" s="37" t="s">
        <v>12</v>
      </c>
      <c r="E260" s="37" t="s">
        <v>24</v>
      </c>
      <c r="F260" s="37">
        <v>2.8530000000000002</v>
      </c>
      <c r="G260" s="32">
        <v>28.82</v>
      </c>
    </row>
    <row r="261" spans="1:7" s="19" customFormat="1" ht="15" x14ac:dyDescent="0.25">
      <c r="A261" s="23" t="s">
        <v>27</v>
      </c>
      <c r="B261" s="36" t="s">
        <v>207</v>
      </c>
      <c r="C261" s="37" t="s">
        <v>210</v>
      </c>
      <c r="D261" s="37" t="s">
        <v>12</v>
      </c>
      <c r="E261" s="37" t="s">
        <v>24</v>
      </c>
      <c r="F261" s="37">
        <v>2.3740000000000001</v>
      </c>
      <c r="G261" s="32">
        <v>23.98</v>
      </c>
    </row>
    <row r="262" spans="1:7" s="19" customFormat="1" ht="15" x14ac:dyDescent="0.25">
      <c r="A262" s="23" t="s">
        <v>27</v>
      </c>
      <c r="B262" s="36" t="s">
        <v>208</v>
      </c>
      <c r="C262" s="37" t="s">
        <v>211</v>
      </c>
      <c r="D262" s="37" t="s">
        <v>12</v>
      </c>
      <c r="E262" s="37" t="s">
        <v>24</v>
      </c>
      <c r="F262" s="37">
        <v>26.927</v>
      </c>
      <c r="G262" s="32">
        <v>271.95999999999998</v>
      </c>
    </row>
    <row r="263" spans="1:7" s="19" customFormat="1" ht="15" x14ac:dyDescent="0.25">
      <c r="A263" s="23" t="s">
        <v>28</v>
      </c>
      <c r="B263" s="36" t="s">
        <v>51</v>
      </c>
      <c r="C263" s="37" t="s">
        <v>213</v>
      </c>
      <c r="D263" s="37" t="s">
        <v>9</v>
      </c>
      <c r="E263" s="37" t="s">
        <v>22</v>
      </c>
      <c r="F263" s="37">
        <v>28.667000000000002</v>
      </c>
      <c r="G263" s="32">
        <v>295.27</v>
      </c>
    </row>
    <row r="264" spans="1:7" s="19" customFormat="1" ht="15" x14ac:dyDescent="0.25">
      <c r="A264" s="23" t="s">
        <v>28</v>
      </c>
      <c r="B264" s="36" t="s">
        <v>212</v>
      </c>
      <c r="C264" s="37" t="s">
        <v>214</v>
      </c>
      <c r="D264" s="37" t="s">
        <v>9</v>
      </c>
      <c r="E264" s="37" t="s">
        <v>22</v>
      </c>
      <c r="F264" s="37">
        <v>5.0179999999999998</v>
      </c>
      <c r="G264" s="32">
        <v>51.69</v>
      </c>
    </row>
    <row r="265" spans="1:7" s="19" customFormat="1" ht="15" x14ac:dyDescent="0.25">
      <c r="A265" s="23"/>
      <c r="B265" s="36"/>
      <c r="C265" s="37"/>
      <c r="D265" s="37"/>
      <c r="E265" s="37"/>
      <c r="F265" s="37"/>
      <c r="G265" s="32"/>
    </row>
    <row r="266" spans="1:7" s="19" customFormat="1" ht="15" x14ac:dyDescent="0.25">
      <c r="A266" s="23"/>
      <c r="B266" s="25"/>
      <c r="C266" s="26"/>
      <c r="D266" s="26"/>
      <c r="E266" s="26"/>
      <c r="F266" s="124">
        <f>SUM(F260:F265)</f>
        <v>65.838999999999999</v>
      </c>
      <c r="G266" s="23">
        <f>SUM(G260:G264)</f>
        <v>671.72</v>
      </c>
    </row>
    <row r="267" spans="1:7" s="19" customFormat="1" ht="15" x14ac:dyDescent="0.25">
      <c r="A267" s="23"/>
      <c r="B267" s="25"/>
      <c r="C267" s="26"/>
      <c r="D267" s="26"/>
      <c r="E267" s="26"/>
      <c r="F267" s="124"/>
      <c r="G267" s="23"/>
    </row>
    <row r="268" spans="1:7" s="19" customFormat="1" ht="15" x14ac:dyDescent="0.25">
      <c r="A268" s="23"/>
      <c r="B268" s="25"/>
      <c r="C268" s="26"/>
      <c r="D268" s="26"/>
      <c r="E268" s="26"/>
      <c r="F268" s="124"/>
      <c r="G268" s="23"/>
    </row>
    <row r="269" spans="1:7" s="19" customFormat="1" ht="15" x14ac:dyDescent="0.25">
      <c r="A269" s="23" t="s">
        <v>304</v>
      </c>
      <c r="B269" s="23"/>
      <c r="C269" s="23"/>
      <c r="D269" s="23"/>
      <c r="E269" s="23"/>
      <c r="F269" s="23"/>
      <c r="G269" s="23"/>
    </row>
    <row r="270" spans="1:7" s="19" customFormat="1" ht="15" x14ac:dyDescent="0.25">
      <c r="A270" s="23" t="s">
        <v>2</v>
      </c>
      <c r="B270" s="24" t="s">
        <v>3</v>
      </c>
      <c r="C270" s="23" t="s">
        <v>4</v>
      </c>
      <c r="D270" s="23" t="s">
        <v>5</v>
      </c>
      <c r="E270" s="23" t="s">
        <v>6</v>
      </c>
      <c r="F270" s="23" t="s">
        <v>7</v>
      </c>
      <c r="G270" s="23" t="s">
        <v>8</v>
      </c>
    </row>
    <row r="271" spans="1:7" s="19" customFormat="1" ht="15" x14ac:dyDescent="0.25">
      <c r="A271" s="23" t="s">
        <v>85</v>
      </c>
      <c r="B271" s="36" t="s">
        <v>215</v>
      </c>
      <c r="C271" s="30" t="s">
        <v>220</v>
      </c>
      <c r="D271" s="37" t="s">
        <v>9</v>
      </c>
      <c r="E271" s="37" t="s">
        <v>22</v>
      </c>
      <c r="F271" s="37">
        <v>39.201999999999998</v>
      </c>
      <c r="G271" s="32">
        <v>384.18</v>
      </c>
    </row>
    <row r="272" spans="1:7" s="19" customFormat="1" ht="15" x14ac:dyDescent="0.25">
      <c r="A272" s="23" t="s">
        <v>85</v>
      </c>
      <c r="B272" s="36" t="s">
        <v>216</v>
      </c>
      <c r="C272" s="30" t="s">
        <v>220</v>
      </c>
      <c r="D272" s="37" t="s">
        <v>9</v>
      </c>
      <c r="E272" s="37" t="s">
        <v>22</v>
      </c>
      <c r="F272" s="37">
        <v>4.4189999999999996</v>
      </c>
      <c r="G272" s="32">
        <v>43.31</v>
      </c>
    </row>
    <row r="273" spans="1:7" s="19" customFormat="1" ht="15" x14ac:dyDescent="0.25">
      <c r="A273" s="23" t="s">
        <v>85</v>
      </c>
      <c r="B273" s="36" t="s">
        <v>217</v>
      </c>
      <c r="C273" s="30" t="s">
        <v>220</v>
      </c>
      <c r="D273" s="37" t="s">
        <v>9</v>
      </c>
      <c r="E273" s="37" t="s">
        <v>22</v>
      </c>
      <c r="F273" s="37">
        <v>5.609</v>
      </c>
      <c r="G273" s="32">
        <v>54.97</v>
      </c>
    </row>
    <row r="274" spans="1:7" s="19" customFormat="1" ht="15" x14ac:dyDescent="0.25">
      <c r="A274" s="23" t="s">
        <v>85</v>
      </c>
      <c r="B274" s="36" t="s">
        <v>218</v>
      </c>
      <c r="C274" s="30" t="s">
        <v>220</v>
      </c>
      <c r="D274" s="37" t="s">
        <v>12</v>
      </c>
      <c r="E274" s="37" t="s">
        <v>14</v>
      </c>
      <c r="F274" s="37">
        <v>33.33</v>
      </c>
      <c r="G274" s="32">
        <v>359.96</v>
      </c>
    </row>
    <row r="275" spans="1:7" s="19" customFormat="1" ht="15" x14ac:dyDescent="0.25">
      <c r="A275" s="23" t="s">
        <v>85</v>
      </c>
      <c r="B275" s="36" t="s">
        <v>219</v>
      </c>
      <c r="C275" s="30" t="s">
        <v>220</v>
      </c>
      <c r="D275" s="37" t="s">
        <v>12</v>
      </c>
      <c r="E275" s="37" t="s">
        <v>14</v>
      </c>
      <c r="F275" s="37">
        <v>3.4830000000000001</v>
      </c>
      <c r="G275" s="32">
        <v>37.619999999999997</v>
      </c>
    </row>
    <row r="276" spans="1:7" s="19" customFormat="1" ht="15.75" x14ac:dyDescent="0.25">
      <c r="A276" s="23" t="s">
        <v>85</v>
      </c>
      <c r="B276" s="137" t="s">
        <v>66</v>
      </c>
      <c r="C276" s="30" t="s">
        <v>220</v>
      </c>
      <c r="D276" s="30" t="s">
        <v>33</v>
      </c>
      <c r="E276" s="37" t="s">
        <v>14</v>
      </c>
      <c r="F276" s="30">
        <v>10.663</v>
      </c>
      <c r="G276" s="30">
        <v>114.09</v>
      </c>
    </row>
    <row r="277" spans="1:7" s="19" customFormat="1" ht="15.75" x14ac:dyDescent="0.25">
      <c r="A277" s="23"/>
      <c r="B277" s="137"/>
      <c r="C277" s="30"/>
      <c r="D277" s="30"/>
      <c r="E277" s="37"/>
      <c r="F277" s="30"/>
      <c r="G277" s="30"/>
    </row>
    <row r="278" spans="1:7" s="19" customFormat="1" ht="15" x14ac:dyDescent="0.25">
      <c r="A278" s="39" t="s">
        <v>26</v>
      </c>
      <c r="B278" s="115"/>
      <c r="C278" s="30"/>
      <c r="D278" s="30"/>
      <c r="E278" s="30"/>
      <c r="F278" s="39">
        <f>SUM(F271:F276)</f>
        <v>96.706000000000003</v>
      </c>
      <c r="G278" s="39">
        <f>SUM(G271:G276)</f>
        <v>994.13000000000011</v>
      </c>
    </row>
    <row r="279" spans="1:7" s="19" customFormat="1" ht="15" x14ac:dyDescent="0.25">
      <c r="A279" s="39"/>
      <c r="B279" s="115"/>
      <c r="C279" s="30"/>
      <c r="D279" s="30"/>
      <c r="E279" s="30"/>
      <c r="F279" s="30"/>
      <c r="G279" s="30"/>
    </row>
    <row r="280" spans="1:7" s="19" customFormat="1" ht="15" x14ac:dyDescent="0.25">
      <c r="A280" s="3"/>
      <c r="B280" s="126"/>
      <c r="C280" s="118"/>
      <c r="D280" s="118"/>
      <c r="E280" s="118"/>
      <c r="F280" s="118"/>
      <c r="G280" s="118"/>
    </row>
    <row r="281" spans="1:7" s="19" customFormat="1" ht="15" x14ac:dyDescent="0.25">
      <c r="A281" s="111"/>
      <c r="B281" s="112"/>
      <c r="C281" s="113"/>
      <c r="D281" s="26"/>
      <c r="E281" s="26"/>
      <c r="F281" s="94"/>
      <c r="G281" s="94"/>
    </row>
    <row r="282" spans="1:7" s="19" customFormat="1" ht="15" x14ac:dyDescent="0.25">
      <c r="A282" s="23" t="s">
        <v>29</v>
      </c>
      <c r="B282" s="23"/>
      <c r="C282" s="23"/>
      <c r="D282" s="32"/>
      <c r="E282" s="32"/>
      <c r="F282" s="32"/>
      <c r="G282" s="32"/>
    </row>
    <row r="283" spans="1:7" s="19" customFormat="1" ht="15" x14ac:dyDescent="0.25">
      <c r="A283" s="23" t="s">
        <v>221</v>
      </c>
      <c r="B283" s="23"/>
      <c r="C283" s="23"/>
      <c r="D283" s="23"/>
      <c r="E283" s="23"/>
      <c r="F283" s="23"/>
      <c r="G283" s="23"/>
    </row>
    <row r="284" spans="1:7" s="19" customFormat="1" ht="15" x14ac:dyDescent="0.25">
      <c r="A284" s="23" t="s">
        <v>2</v>
      </c>
      <c r="B284" s="24" t="s">
        <v>3</v>
      </c>
      <c r="C284" s="23" t="s">
        <v>4</v>
      </c>
      <c r="D284" s="23" t="s">
        <v>5</v>
      </c>
      <c r="E284" s="23" t="s">
        <v>6</v>
      </c>
      <c r="F284" s="23" t="s">
        <v>7</v>
      </c>
      <c r="G284" s="23" t="s">
        <v>8</v>
      </c>
    </row>
    <row r="285" spans="1:7" s="19" customFormat="1" ht="15" x14ac:dyDescent="0.25">
      <c r="A285" s="121" t="s">
        <v>21</v>
      </c>
      <c r="B285" s="36" t="s">
        <v>222</v>
      </c>
      <c r="C285" s="37"/>
      <c r="D285" s="37" t="s">
        <v>12</v>
      </c>
      <c r="E285" s="37" t="s">
        <v>14</v>
      </c>
      <c r="F285" s="37">
        <v>13.436</v>
      </c>
      <c r="G285" s="37">
        <v>145.11000000000001</v>
      </c>
    </row>
    <row r="286" spans="1:7" s="19" customFormat="1" ht="15" x14ac:dyDescent="0.25">
      <c r="A286" s="121" t="s">
        <v>21</v>
      </c>
      <c r="B286" s="36" t="s">
        <v>223</v>
      </c>
      <c r="C286" s="125"/>
      <c r="D286" s="37" t="s">
        <v>12</v>
      </c>
      <c r="E286" s="37" t="s">
        <v>14</v>
      </c>
      <c r="F286" s="37">
        <v>6.4569999999999999</v>
      </c>
      <c r="G286" s="32">
        <v>69.739999999999995</v>
      </c>
    </row>
    <row r="287" spans="1:7" s="19" customFormat="1" ht="15" x14ac:dyDescent="0.25">
      <c r="A287" s="121" t="s">
        <v>21</v>
      </c>
      <c r="B287" s="138" t="s">
        <v>224</v>
      </c>
      <c r="C287" s="139" t="s">
        <v>227</v>
      </c>
      <c r="D287" s="37" t="s">
        <v>12</v>
      </c>
      <c r="E287" s="37" t="s">
        <v>22</v>
      </c>
      <c r="F287" s="122">
        <v>272.274</v>
      </c>
      <c r="G287" s="35">
        <v>2613.83</v>
      </c>
    </row>
    <row r="288" spans="1:7" s="19" customFormat="1" ht="15" x14ac:dyDescent="0.25">
      <c r="A288" s="121" t="s">
        <v>21</v>
      </c>
      <c r="B288" s="138" t="s">
        <v>225</v>
      </c>
      <c r="C288" s="139" t="s">
        <v>226</v>
      </c>
      <c r="D288" s="37" t="s">
        <v>12</v>
      </c>
      <c r="E288" s="37" t="s">
        <v>22</v>
      </c>
      <c r="F288" s="122">
        <v>23.827999999999999</v>
      </c>
      <c r="G288" s="35">
        <v>228.75</v>
      </c>
    </row>
    <row r="289" spans="1:7" s="19" customFormat="1" ht="15" x14ac:dyDescent="0.25">
      <c r="A289" s="111"/>
      <c r="B289" s="138"/>
      <c r="C289" s="139"/>
      <c r="D289" s="122"/>
      <c r="E289" s="122"/>
      <c r="F289" s="122"/>
      <c r="G289" s="35"/>
    </row>
    <row r="290" spans="1:7" s="19" customFormat="1" ht="15" x14ac:dyDescent="0.25">
      <c r="A290" s="111"/>
      <c r="B290" s="138"/>
      <c r="C290" s="139"/>
      <c r="D290" s="122"/>
      <c r="E290" s="122"/>
      <c r="F290" s="140">
        <f>SUM(F285:F289)</f>
        <v>315.995</v>
      </c>
      <c r="G290" s="111">
        <f>SUM(G285:G289)</f>
        <v>3057.43</v>
      </c>
    </row>
    <row r="291" spans="1:7" s="19" customFormat="1" ht="15" x14ac:dyDescent="0.25">
      <c r="A291" s="2"/>
      <c r="B291" s="40"/>
    </row>
    <row r="292" spans="1:7" s="19" customFormat="1" ht="15" x14ac:dyDescent="0.25">
      <c r="A292" s="2"/>
      <c r="B292" s="40"/>
    </row>
    <row r="293" spans="1:7" s="19" customFormat="1" ht="15" x14ac:dyDescent="0.25">
      <c r="A293" s="23" t="s">
        <v>30</v>
      </c>
      <c r="B293" s="23"/>
      <c r="C293" s="23"/>
      <c r="D293" s="32"/>
      <c r="E293" s="32"/>
      <c r="F293" s="32"/>
      <c r="G293" s="32"/>
    </row>
    <row r="294" spans="1:7" s="19" customFormat="1" ht="15" x14ac:dyDescent="0.25">
      <c r="A294" s="23" t="s">
        <v>240</v>
      </c>
      <c r="B294" s="23"/>
      <c r="C294" s="23"/>
      <c r="D294" s="23"/>
      <c r="E294" s="23"/>
      <c r="F294" s="23"/>
      <c r="G294" s="23"/>
    </row>
    <row r="295" spans="1:7" s="19" customFormat="1" ht="15" x14ac:dyDescent="0.25">
      <c r="A295" s="23" t="s">
        <v>2</v>
      </c>
      <c r="B295" s="24" t="s">
        <v>3</v>
      </c>
      <c r="C295" s="23" t="s">
        <v>4</v>
      </c>
      <c r="D295" s="23" t="s">
        <v>5</v>
      </c>
      <c r="E295" s="23" t="s">
        <v>6</v>
      </c>
      <c r="F295" s="23" t="s">
        <v>7</v>
      </c>
      <c r="G295" s="23" t="s">
        <v>8</v>
      </c>
    </row>
    <row r="296" spans="1:7" s="19" customFormat="1" ht="15" x14ac:dyDescent="0.25">
      <c r="A296" s="23" t="s">
        <v>31</v>
      </c>
      <c r="B296" s="36" t="s">
        <v>160</v>
      </c>
      <c r="C296" s="37" t="s">
        <v>260</v>
      </c>
      <c r="D296" s="37" t="s">
        <v>9</v>
      </c>
      <c r="E296" s="37" t="s">
        <v>32</v>
      </c>
      <c r="F296" s="37">
        <v>28.515999999999998</v>
      </c>
      <c r="G296" s="32">
        <v>293.70999999999998</v>
      </c>
    </row>
    <row r="297" spans="1:7" s="19" customFormat="1" ht="15" x14ac:dyDescent="0.25">
      <c r="A297" s="23" t="s">
        <v>31</v>
      </c>
      <c r="B297" s="36" t="s">
        <v>249</v>
      </c>
      <c r="C297" s="37" t="s">
        <v>260</v>
      </c>
      <c r="D297" s="37" t="s">
        <v>263</v>
      </c>
      <c r="E297" s="37" t="s">
        <v>32</v>
      </c>
      <c r="F297" s="37">
        <v>3.177</v>
      </c>
      <c r="G297" s="37">
        <v>31.77</v>
      </c>
    </row>
    <row r="298" spans="1:7" s="19" customFormat="1" ht="15" x14ac:dyDescent="0.25">
      <c r="A298" s="23" t="s">
        <v>31</v>
      </c>
      <c r="B298" s="36" t="s">
        <v>250</v>
      </c>
      <c r="C298" s="37" t="s">
        <v>260</v>
      </c>
      <c r="D298" s="37" t="s">
        <v>263</v>
      </c>
      <c r="E298" s="37" t="s">
        <v>32</v>
      </c>
      <c r="F298" s="37">
        <v>4.2149999999999999</v>
      </c>
      <c r="G298" s="32">
        <v>42.15</v>
      </c>
    </row>
    <row r="299" spans="1:7" s="19" customFormat="1" ht="15" x14ac:dyDescent="0.25">
      <c r="A299" s="23" t="s">
        <v>31</v>
      </c>
      <c r="B299" s="36" t="s">
        <v>251</v>
      </c>
      <c r="C299" s="37" t="s">
        <v>260</v>
      </c>
      <c r="D299" s="37" t="s">
        <v>9</v>
      </c>
      <c r="E299" s="37" t="s">
        <v>32</v>
      </c>
      <c r="F299" s="37">
        <v>3.4049999999999998</v>
      </c>
      <c r="G299" s="32">
        <v>35.07</v>
      </c>
    </row>
    <row r="300" spans="1:7" s="19" customFormat="1" ht="15" x14ac:dyDescent="0.25">
      <c r="A300" s="23" t="s">
        <v>31</v>
      </c>
      <c r="B300" s="36" t="s">
        <v>252</v>
      </c>
      <c r="C300" s="37" t="s">
        <v>260</v>
      </c>
      <c r="D300" s="37" t="s">
        <v>263</v>
      </c>
      <c r="E300" s="37" t="s">
        <v>32</v>
      </c>
      <c r="F300" s="37">
        <v>3.1629999999999998</v>
      </c>
      <c r="G300" s="30">
        <v>31.63</v>
      </c>
    </row>
    <row r="301" spans="1:7" s="19" customFormat="1" ht="15" x14ac:dyDescent="0.25">
      <c r="A301" s="23" t="s">
        <v>31</v>
      </c>
      <c r="B301" s="36" t="s">
        <v>253</v>
      </c>
      <c r="C301" s="37" t="s">
        <v>260</v>
      </c>
      <c r="D301" s="37" t="s">
        <v>263</v>
      </c>
      <c r="E301" s="37" t="s">
        <v>32</v>
      </c>
      <c r="F301" s="37">
        <v>1.593</v>
      </c>
      <c r="G301" s="30">
        <v>15.93</v>
      </c>
    </row>
    <row r="302" spans="1:7" s="19" customFormat="1" ht="15" x14ac:dyDescent="0.25">
      <c r="A302" s="23" t="s">
        <v>31</v>
      </c>
      <c r="B302" s="36" t="s">
        <v>254</v>
      </c>
      <c r="C302" s="37" t="s">
        <v>261</v>
      </c>
      <c r="D302" s="37" t="s">
        <v>9</v>
      </c>
      <c r="E302" s="37" t="s">
        <v>337</v>
      </c>
      <c r="F302" s="37">
        <v>41.185000000000002</v>
      </c>
      <c r="G302" s="30">
        <v>424.21</v>
      </c>
    </row>
    <row r="303" spans="1:7" s="19" customFormat="1" ht="15" x14ac:dyDescent="0.25">
      <c r="A303" s="23" t="s">
        <v>31</v>
      </c>
      <c r="B303" s="36" t="s">
        <v>255</v>
      </c>
      <c r="C303" s="37" t="s">
        <v>261</v>
      </c>
      <c r="D303" s="37" t="s">
        <v>9</v>
      </c>
      <c r="E303" s="37" t="s">
        <v>22</v>
      </c>
      <c r="F303" s="37">
        <v>1.149</v>
      </c>
      <c r="G303" s="30">
        <v>11.83</v>
      </c>
    </row>
    <row r="304" spans="1:7" s="19" customFormat="1" ht="15" x14ac:dyDescent="0.25">
      <c r="A304" s="23" t="s">
        <v>31</v>
      </c>
      <c r="B304" s="36" t="s">
        <v>256</v>
      </c>
      <c r="C304" s="37" t="s">
        <v>261</v>
      </c>
      <c r="D304" s="37" t="s">
        <v>9</v>
      </c>
      <c r="E304" s="37" t="s">
        <v>22</v>
      </c>
      <c r="F304" s="37">
        <v>1.355</v>
      </c>
      <c r="G304" s="30">
        <v>13.96</v>
      </c>
    </row>
    <row r="305" spans="1:7" s="19" customFormat="1" ht="15" x14ac:dyDescent="0.25">
      <c r="A305" s="23" t="s">
        <v>31</v>
      </c>
      <c r="B305" s="36" t="s">
        <v>257</v>
      </c>
      <c r="C305" s="37" t="s">
        <v>261</v>
      </c>
      <c r="D305" s="37" t="s">
        <v>9</v>
      </c>
      <c r="E305" s="37" t="s">
        <v>337</v>
      </c>
      <c r="F305" s="37">
        <v>5.6589999999999998</v>
      </c>
      <c r="G305" s="30">
        <v>58.29</v>
      </c>
    </row>
    <row r="306" spans="1:7" s="19" customFormat="1" ht="15" x14ac:dyDescent="0.25">
      <c r="A306" s="23" t="s">
        <v>31</v>
      </c>
      <c r="B306" s="36" t="s">
        <v>258</v>
      </c>
      <c r="C306" s="37" t="s">
        <v>262</v>
      </c>
      <c r="D306" s="37" t="s">
        <v>263</v>
      </c>
      <c r="E306" s="37" t="s">
        <v>14</v>
      </c>
      <c r="F306" s="38">
        <v>2.4089999999999998</v>
      </c>
      <c r="G306" s="30">
        <v>26.86</v>
      </c>
    </row>
    <row r="307" spans="1:7" s="19" customFormat="1" ht="15.75" x14ac:dyDescent="0.25">
      <c r="A307" s="23" t="s">
        <v>31</v>
      </c>
      <c r="B307" s="137" t="s">
        <v>259</v>
      </c>
      <c r="C307" s="37" t="s">
        <v>262</v>
      </c>
      <c r="D307" s="37" t="s">
        <v>9</v>
      </c>
      <c r="E307" s="37" t="s">
        <v>14</v>
      </c>
      <c r="F307" s="142">
        <v>1.1539999999999999</v>
      </c>
      <c r="G307" s="30">
        <v>13.27</v>
      </c>
    </row>
    <row r="308" spans="1:7" s="19" customFormat="1" ht="15.75" x14ac:dyDescent="0.25">
      <c r="A308" s="23"/>
      <c r="B308" s="137"/>
      <c r="C308" s="37"/>
      <c r="D308" s="37"/>
      <c r="E308" s="37"/>
      <c r="F308" s="142"/>
      <c r="G308" s="30"/>
    </row>
    <row r="309" spans="1:7" s="19" customFormat="1" ht="15" x14ac:dyDescent="0.25">
      <c r="A309" s="39" t="s">
        <v>26</v>
      </c>
      <c r="B309" s="115"/>
      <c r="C309" s="30"/>
      <c r="D309" s="30"/>
      <c r="E309" s="30"/>
      <c r="F309" s="39">
        <f>SUM(F296:F307)</f>
        <v>96.980000000000018</v>
      </c>
      <c r="G309" s="39">
        <f>SUM(G296:G307)</f>
        <v>998.68</v>
      </c>
    </row>
    <row r="310" spans="1:7" s="19" customFormat="1" ht="15" x14ac:dyDescent="0.25">
      <c r="A310" s="39"/>
      <c r="B310" s="115"/>
      <c r="C310" s="30"/>
      <c r="D310" s="30"/>
      <c r="E310" s="30"/>
      <c r="F310" s="30"/>
      <c r="G310" s="30"/>
    </row>
    <row r="311" spans="1:7" s="19" customFormat="1" ht="15" x14ac:dyDescent="0.25">
      <c r="A311" s="39"/>
      <c r="B311" s="115"/>
      <c r="C311" s="30"/>
      <c r="D311" s="30"/>
      <c r="E311" s="30"/>
      <c r="F311" s="30"/>
      <c r="G311" s="30"/>
    </row>
    <row r="312" spans="1:7" s="19" customFormat="1" ht="15" x14ac:dyDescent="0.25">
      <c r="A312" s="23" t="s">
        <v>247</v>
      </c>
      <c r="B312" s="23"/>
      <c r="C312" s="23"/>
      <c r="D312" s="23"/>
      <c r="E312" s="23"/>
      <c r="F312" s="23"/>
      <c r="G312" s="23"/>
    </row>
    <row r="313" spans="1:7" s="19" customFormat="1" ht="15" x14ac:dyDescent="0.25">
      <c r="A313" s="23" t="s">
        <v>2</v>
      </c>
      <c r="B313" s="24" t="s">
        <v>3</v>
      </c>
      <c r="C313" s="23" t="s">
        <v>4</v>
      </c>
      <c r="D313" s="23" t="s">
        <v>5</v>
      </c>
      <c r="E313" s="23" t="s">
        <v>6</v>
      </c>
      <c r="F313" s="23" t="s">
        <v>7</v>
      </c>
      <c r="G313" s="23" t="s">
        <v>8</v>
      </c>
    </row>
    <row r="314" spans="1:7" s="19" customFormat="1" ht="15" x14ac:dyDescent="0.25">
      <c r="A314" s="23" t="s">
        <v>31</v>
      </c>
      <c r="B314" s="36" t="s">
        <v>264</v>
      </c>
      <c r="C314" s="37" t="s">
        <v>265</v>
      </c>
      <c r="D314" s="37" t="s">
        <v>9</v>
      </c>
      <c r="E314" s="37" t="s">
        <v>32</v>
      </c>
      <c r="F314" s="37">
        <v>0.49399999999999999</v>
      </c>
      <c r="G314" s="32">
        <v>5.09</v>
      </c>
    </row>
    <row r="315" spans="1:7" s="19" customFormat="1" ht="15" x14ac:dyDescent="0.25">
      <c r="A315" s="23" t="s">
        <v>31</v>
      </c>
      <c r="B315" s="36" t="s">
        <v>266</v>
      </c>
      <c r="C315" s="37" t="s">
        <v>267</v>
      </c>
      <c r="D315" s="37" t="s">
        <v>33</v>
      </c>
      <c r="E315" s="37" t="s">
        <v>14</v>
      </c>
      <c r="F315" s="37">
        <v>2.6970000000000001</v>
      </c>
      <c r="G315" s="30">
        <v>30.07</v>
      </c>
    </row>
    <row r="316" spans="1:7" s="19" customFormat="1" ht="15" x14ac:dyDescent="0.25">
      <c r="A316" s="23" t="s">
        <v>31</v>
      </c>
      <c r="B316" s="36" t="s">
        <v>268</v>
      </c>
      <c r="C316" s="37" t="s">
        <v>269</v>
      </c>
      <c r="D316" s="37" t="s">
        <v>33</v>
      </c>
      <c r="E316" s="30" t="s">
        <v>10</v>
      </c>
      <c r="F316" s="37">
        <v>9.9049999999999994</v>
      </c>
      <c r="G316" s="30">
        <v>99.05</v>
      </c>
    </row>
    <row r="317" spans="1:7" s="19" customFormat="1" ht="15" x14ac:dyDescent="0.25">
      <c r="A317" s="23" t="s">
        <v>31</v>
      </c>
      <c r="B317" s="36" t="s">
        <v>270</v>
      </c>
      <c r="C317" s="37" t="s">
        <v>271</v>
      </c>
      <c r="D317" s="37" t="s">
        <v>33</v>
      </c>
      <c r="E317" s="37" t="s">
        <v>11</v>
      </c>
      <c r="F317" s="38">
        <v>2.754</v>
      </c>
      <c r="G317" s="30">
        <v>30.71</v>
      </c>
    </row>
    <row r="318" spans="1:7" s="19" customFormat="1" ht="15" x14ac:dyDescent="0.25">
      <c r="A318" s="23" t="s">
        <v>31</v>
      </c>
      <c r="B318" s="36" t="s">
        <v>272</v>
      </c>
      <c r="C318" s="37" t="s">
        <v>273</v>
      </c>
      <c r="D318" s="37" t="s">
        <v>33</v>
      </c>
      <c r="E318" s="37" t="s">
        <v>11</v>
      </c>
      <c r="F318" s="37">
        <v>5.9050000000000002</v>
      </c>
      <c r="G318" s="30">
        <v>65.84</v>
      </c>
    </row>
    <row r="319" spans="1:7" s="19" customFormat="1" ht="15" x14ac:dyDescent="0.25">
      <c r="A319" s="23" t="s">
        <v>31</v>
      </c>
      <c r="B319" s="36" t="s">
        <v>274</v>
      </c>
      <c r="C319" s="37" t="s">
        <v>273</v>
      </c>
      <c r="D319" s="37" t="s">
        <v>33</v>
      </c>
      <c r="E319" s="37" t="s">
        <v>11</v>
      </c>
      <c r="F319" s="38">
        <v>6.4649999999999999</v>
      </c>
      <c r="G319" s="30">
        <v>72.08</v>
      </c>
    </row>
    <row r="320" spans="1:7" s="19" customFormat="1" ht="15" x14ac:dyDescent="0.25">
      <c r="A320" s="39"/>
      <c r="B320" s="115"/>
      <c r="C320" s="30"/>
      <c r="D320" s="30"/>
      <c r="E320" s="30"/>
      <c r="F320" s="30"/>
      <c r="G320" s="30"/>
    </row>
    <row r="321" spans="1:7" s="19" customFormat="1" ht="15" x14ac:dyDescent="0.25">
      <c r="A321" s="39" t="s">
        <v>26</v>
      </c>
      <c r="B321" s="115"/>
      <c r="C321" s="30"/>
      <c r="D321" s="30"/>
      <c r="E321" s="30"/>
      <c r="F321" s="39">
        <f>SUM(F314:F320)</f>
        <v>28.22</v>
      </c>
      <c r="G321" s="39">
        <f>SUM(G314:G320)</f>
        <v>302.83999999999997</v>
      </c>
    </row>
    <row r="322" spans="1:7" s="19" customFormat="1" ht="15" x14ac:dyDescent="0.25">
      <c r="A322" s="39"/>
      <c r="B322" s="115"/>
      <c r="C322" s="30"/>
      <c r="D322" s="30"/>
      <c r="E322" s="30"/>
      <c r="F322" s="30"/>
      <c r="G322" s="30"/>
    </row>
    <row r="323" spans="1:7" s="19" customFormat="1" ht="15" x14ac:dyDescent="0.25">
      <c r="A323" s="23" t="s">
        <v>248</v>
      </c>
      <c r="B323" s="23"/>
      <c r="C323" s="23"/>
      <c r="D323" s="23"/>
      <c r="E323" s="23"/>
      <c r="F323" s="23"/>
      <c r="G323" s="23"/>
    </row>
    <row r="324" spans="1:7" s="19" customFormat="1" ht="15" x14ac:dyDescent="0.25">
      <c r="A324" s="23" t="s">
        <v>2</v>
      </c>
      <c r="B324" s="24" t="s">
        <v>3</v>
      </c>
      <c r="C324" s="23" t="s">
        <v>4</v>
      </c>
      <c r="D324" s="23" t="s">
        <v>5</v>
      </c>
      <c r="E324" s="23" t="s">
        <v>6</v>
      </c>
      <c r="F324" s="23" t="s">
        <v>7</v>
      </c>
      <c r="G324" s="23" t="s">
        <v>8</v>
      </c>
    </row>
    <row r="325" spans="1:7" s="19" customFormat="1" ht="15" x14ac:dyDescent="0.25">
      <c r="A325" s="23" t="s">
        <v>34</v>
      </c>
      <c r="B325" s="36" t="s">
        <v>241</v>
      </c>
      <c r="C325" s="37" t="s">
        <v>243</v>
      </c>
      <c r="D325" s="37" t="s">
        <v>12</v>
      </c>
      <c r="E325" s="37" t="s">
        <v>24</v>
      </c>
      <c r="F325" s="37">
        <v>398.46199999999999</v>
      </c>
      <c r="G325" s="32">
        <v>4024.47</v>
      </c>
    </row>
    <row r="326" spans="1:7" s="19" customFormat="1" ht="15.75" x14ac:dyDescent="0.25">
      <c r="A326" s="39" t="s">
        <v>34</v>
      </c>
      <c r="B326" s="137" t="s">
        <v>242</v>
      </c>
      <c r="C326" s="30" t="s">
        <v>244</v>
      </c>
      <c r="D326" s="37" t="s">
        <v>12</v>
      </c>
      <c r="E326" s="30" t="s">
        <v>10</v>
      </c>
      <c r="F326" s="30">
        <v>27.724</v>
      </c>
      <c r="G326" s="30">
        <v>280.01</v>
      </c>
    </row>
    <row r="327" spans="1:7" s="19" customFormat="1" ht="15.75" x14ac:dyDescent="0.25">
      <c r="A327" s="39"/>
      <c r="B327" s="137"/>
      <c r="C327" s="30"/>
      <c r="D327" s="30"/>
      <c r="E327" s="30"/>
      <c r="F327" s="30"/>
      <c r="G327" s="30"/>
    </row>
    <row r="328" spans="1:7" s="19" customFormat="1" ht="15" x14ac:dyDescent="0.25">
      <c r="A328" s="39" t="s">
        <v>26</v>
      </c>
      <c r="B328" s="115"/>
      <c r="C328" s="30"/>
      <c r="D328" s="30"/>
      <c r="E328" s="30"/>
      <c r="F328" s="39">
        <f>SUM(F325:F326)</f>
        <v>426.18599999999998</v>
      </c>
      <c r="G328" s="39">
        <f>SUM(G325:G326)</f>
        <v>4304.4799999999996</v>
      </c>
    </row>
    <row r="329" spans="1:7" s="19" customFormat="1" ht="15" x14ac:dyDescent="0.25">
      <c r="A329" s="39"/>
      <c r="B329" s="115"/>
      <c r="C329" s="30"/>
      <c r="D329" s="30"/>
      <c r="E329" s="30"/>
      <c r="F329" s="30"/>
      <c r="G329" s="30"/>
    </row>
    <row r="330" spans="1:7" s="19" customFormat="1" ht="15" x14ac:dyDescent="0.25">
      <c r="A330" s="3"/>
      <c r="B330" s="126"/>
      <c r="C330" s="118"/>
      <c r="D330" s="118"/>
      <c r="E330" s="118"/>
      <c r="F330" s="118"/>
      <c r="G330" s="118"/>
    </row>
    <row r="331" spans="1:7" s="19" customFormat="1" ht="15" x14ac:dyDescent="0.25">
      <c r="A331" s="23" t="s">
        <v>340</v>
      </c>
      <c r="B331" s="23"/>
      <c r="C331" s="23"/>
      <c r="D331" s="23"/>
      <c r="E331" s="23"/>
      <c r="F331" s="23"/>
      <c r="G331" s="23"/>
    </row>
    <row r="332" spans="1:7" s="19" customFormat="1" ht="15" x14ac:dyDescent="0.25">
      <c r="A332" s="23" t="s">
        <v>2</v>
      </c>
      <c r="B332" s="24" t="s">
        <v>3</v>
      </c>
      <c r="C332" s="23" t="s">
        <v>4</v>
      </c>
      <c r="D332" s="23" t="s">
        <v>5</v>
      </c>
      <c r="E332" s="23" t="s">
        <v>6</v>
      </c>
      <c r="F332" s="23" t="s">
        <v>7</v>
      </c>
      <c r="G332" s="23" t="s">
        <v>8</v>
      </c>
    </row>
    <row r="333" spans="1:7" s="19" customFormat="1" ht="15" x14ac:dyDescent="0.25">
      <c r="A333" s="23" t="s">
        <v>27</v>
      </c>
      <c r="B333" s="36" t="s">
        <v>245</v>
      </c>
      <c r="C333" s="37" t="s">
        <v>246</v>
      </c>
      <c r="D333" s="37" t="s">
        <v>12</v>
      </c>
      <c r="E333" s="37" t="s">
        <v>24</v>
      </c>
      <c r="F333" s="37">
        <v>14.33</v>
      </c>
      <c r="G333" s="32">
        <v>144.72999999999999</v>
      </c>
    </row>
    <row r="334" spans="1:7" s="19" customFormat="1" ht="15.75" x14ac:dyDescent="0.25">
      <c r="A334" s="39"/>
      <c r="B334" s="137"/>
      <c r="C334" s="30"/>
      <c r="D334" s="30"/>
      <c r="E334" s="30"/>
      <c r="F334" s="30"/>
      <c r="G334" s="30"/>
    </row>
    <row r="335" spans="1:7" s="19" customFormat="1" ht="15" x14ac:dyDescent="0.25">
      <c r="A335" s="39" t="s">
        <v>26</v>
      </c>
      <c r="B335" s="115"/>
      <c r="C335" s="30"/>
      <c r="D335" s="30"/>
      <c r="E335" s="30"/>
      <c r="F335" s="39">
        <f>SUM(F333:F333)</f>
        <v>14.33</v>
      </c>
      <c r="G335" s="39">
        <f>SUM(G333:G333)</f>
        <v>144.72999999999999</v>
      </c>
    </row>
    <row r="336" spans="1:7" s="19" customFormat="1" ht="15" x14ac:dyDescent="0.25">
      <c r="A336" s="3"/>
      <c r="B336" s="126"/>
      <c r="C336" s="118"/>
      <c r="D336" s="118"/>
      <c r="E336" s="118"/>
      <c r="F336" s="3"/>
      <c r="G336" s="3"/>
    </row>
    <row r="337" spans="1:7" s="19" customFormat="1" ht="15" x14ac:dyDescent="0.25">
      <c r="A337" s="2"/>
      <c r="B337" s="40"/>
    </row>
    <row r="338" spans="1:7" s="19" customFormat="1" ht="15" x14ac:dyDescent="0.25">
      <c r="A338" s="23" t="s">
        <v>228</v>
      </c>
      <c r="B338" s="23"/>
      <c r="C338" s="23"/>
      <c r="D338" s="32"/>
      <c r="E338" s="32"/>
      <c r="F338" s="32"/>
      <c r="G338" s="32"/>
    </row>
    <row r="339" spans="1:7" s="19" customFormat="1" ht="15" x14ac:dyDescent="0.25">
      <c r="A339" s="23" t="s">
        <v>230</v>
      </c>
      <c r="B339" s="23"/>
      <c r="C339" s="23"/>
      <c r="D339" s="23"/>
      <c r="E339" s="23"/>
      <c r="F339" s="23"/>
      <c r="G339" s="23"/>
    </row>
    <row r="340" spans="1:7" s="19" customFormat="1" ht="15" x14ac:dyDescent="0.25">
      <c r="A340" s="23" t="s">
        <v>2</v>
      </c>
      <c r="B340" s="24" t="s">
        <v>3</v>
      </c>
      <c r="C340" s="23" t="s">
        <v>4</v>
      </c>
      <c r="D340" s="23" t="s">
        <v>5</v>
      </c>
      <c r="E340" s="23" t="s">
        <v>6</v>
      </c>
      <c r="F340" s="23" t="s">
        <v>7</v>
      </c>
      <c r="G340" s="23" t="s">
        <v>8</v>
      </c>
    </row>
    <row r="341" spans="1:7" s="19" customFormat="1" ht="15" x14ac:dyDescent="0.25">
      <c r="A341" s="23" t="s">
        <v>85</v>
      </c>
      <c r="B341" s="36" t="s">
        <v>229</v>
      </c>
      <c r="C341" s="37" t="s">
        <v>220</v>
      </c>
      <c r="D341" s="37" t="s">
        <v>12</v>
      </c>
      <c r="E341" s="37" t="s">
        <v>14</v>
      </c>
      <c r="F341" s="38">
        <v>308.45299999999997</v>
      </c>
      <c r="G341" s="32">
        <v>3331.29</v>
      </c>
    </row>
    <row r="342" spans="1:7" s="19" customFormat="1" ht="15" x14ac:dyDescent="0.25">
      <c r="A342" s="23" t="s">
        <v>232</v>
      </c>
      <c r="B342" s="36" t="s">
        <v>235</v>
      </c>
      <c r="C342" s="37" t="s">
        <v>238</v>
      </c>
      <c r="D342" s="37" t="s">
        <v>9</v>
      </c>
      <c r="E342" s="37" t="s">
        <v>10</v>
      </c>
      <c r="F342" s="38">
        <v>13.505000000000001</v>
      </c>
      <c r="G342" s="32">
        <v>132.35</v>
      </c>
    </row>
    <row r="343" spans="1:7" s="19" customFormat="1" ht="15" x14ac:dyDescent="0.25">
      <c r="A343" s="23" t="s">
        <v>232</v>
      </c>
      <c r="B343" s="36" t="s">
        <v>341</v>
      </c>
      <c r="C343" s="37" t="s">
        <v>238</v>
      </c>
      <c r="D343" s="37" t="s">
        <v>9</v>
      </c>
      <c r="E343" s="37" t="s">
        <v>22</v>
      </c>
      <c r="F343" s="38">
        <v>10.093999999999999</v>
      </c>
      <c r="G343" s="32">
        <v>98.92</v>
      </c>
    </row>
    <row r="344" spans="1:7" s="19" customFormat="1" ht="15" x14ac:dyDescent="0.25">
      <c r="A344" s="23" t="s">
        <v>232</v>
      </c>
      <c r="B344" s="36" t="s">
        <v>234</v>
      </c>
      <c r="C344" s="37" t="s">
        <v>238</v>
      </c>
      <c r="D344" s="37" t="s">
        <v>9</v>
      </c>
      <c r="E344" s="37" t="s">
        <v>22</v>
      </c>
      <c r="F344" s="38">
        <v>32.231999999999999</v>
      </c>
      <c r="G344" s="32">
        <v>315.87</v>
      </c>
    </row>
    <row r="345" spans="1:7" s="19" customFormat="1" ht="15" x14ac:dyDescent="0.25">
      <c r="A345" s="23" t="s">
        <v>232</v>
      </c>
      <c r="B345" s="36" t="s">
        <v>342</v>
      </c>
      <c r="C345" s="37" t="s">
        <v>343</v>
      </c>
      <c r="D345" s="37" t="s">
        <v>12</v>
      </c>
      <c r="E345" s="37" t="s">
        <v>10</v>
      </c>
      <c r="F345" s="38">
        <v>4.6470000000000002</v>
      </c>
      <c r="G345" s="32">
        <v>44.61</v>
      </c>
    </row>
    <row r="346" spans="1:7" s="19" customFormat="1" ht="15" x14ac:dyDescent="0.25">
      <c r="A346" s="23" t="s">
        <v>232</v>
      </c>
      <c r="B346" s="36" t="s">
        <v>344</v>
      </c>
      <c r="C346" s="37" t="s">
        <v>345</v>
      </c>
      <c r="D346" s="37" t="s">
        <v>12</v>
      </c>
      <c r="E346" s="37" t="s">
        <v>10</v>
      </c>
      <c r="F346" s="38">
        <v>6.1459999999999999</v>
      </c>
      <c r="G346" s="32">
        <v>59</v>
      </c>
    </row>
    <row r="347" spans="1:7" s="19" customFormat="1" ht="15" x14ac:dyDescent="0.25">
      <c r="A347" s="23" t="s">
        <v>232</v>
      </c>
      <c r="B347" s="36" t="s">
        <v>346</v>
      </c>
      <c r="C347" s="37" t="s">
        <v>345</v>
      </c>
      <c r="D347" s="37" t="s">
        <v>9</v>
      </c>
      <c r="E347" s="37" t="s">
        <v>10</v>
      </c>
      <c r="F347" s="38">
        <v>2.1909999999999998</v>
      </c>
      <c r="G347" s="32">
        <v>21.47</v>
      </c>
    </row>
    <row r="348" spans="1:7" s="19" customFormat="1" ht="15" x14ac:dyDescent="0.25">
      <c r="A348" s="23" t="s">
        <v>232</v>
      </c>
      <c r="B348" s="36" t="s">
        <v>347</v>
      </c>
      <c r="C348" s="37" t="s">
        <v>345</v>
      </c>
      <c r="D348" s="37" t="s">
        <v>9</v>
      </c>
      <c r="E348" s="37" t="s">
        <v>10</v>
      </c>
      <c r="F348" s="38">
        <v>4.9180000000000001</v>
      </c>
      <c r="G348" s="32">
        <v>48.2</v>
      </c>
    </row>
    <row r="349" spans="1:7" s="19" customFormat="1" ht="15" x14ac:dyDescent="0.25">
      <c r="A349" s="23" t="s">
        <v>232</v>
      </c>
      <c r="B349" s="36" t="s">
        <v>348</v>
      </c>
      <c r="C349" s="37" t="s">
        <v>345</v>
      </c>
      <c r="D349" s="37" t="s">
        <v>9</v>
      </c>
      <c r="E349" s="37" t="s">
        <v>10</v>
      </c>
      <c r="F349" s="38">
        <v>1.8340000000000001</v>
      </c>
      <c r="G349" s="32">
        <v>17.97</v>
      </c>
    </row>
    <row r="350" spans="1:7" s="19" customFormat="1" ht="15" x14ac:dyDescent="0.25">
      <c r="A350" s="23" t="s">
        <v>232</v>
      </c>
      <c r="B350" s="36" t="s">
        <v>349</v>
      </c>
      <c r="C350" s="37" t="s">
        <v>345</v>
      </c>
      <c r="D350" s="37" t="s">
        <v>9</v>
      </c>
      <c r="E350" s="37" t="s">
        <v>10</v>
      </c>
      <c r="F350" s="38">
        <v>1.855</v>
      </c>
      <c r="G350" s="32">
        <v>18.18</v>
      </c>
    </row>
    <row r="351" spans="1:7" s="19" customFormat="1" ht="15" x14ac:dyDescent="0.25">
      <c r="A351" s="23" t="s">
        <v>232</v>
      </c>
      <c r="B351" s="36" t="s">
        <v>350</v>
      </c>
      <c r="C351" s="37" t="s">
        <v>345</v>
      </c>
      <c r="D351" s="37" t="s">
        <v>9</v>
      </c>
      <c r="E351" s="37" t="s">
        <v>10</v>
      </c>
      <c r="F351" s="38">
        <v>4.1479999999999997</v>
      </c>
      <c r="G351" s="32">
        <v>40.65</v>
      </c>
    </row>
    <row r="352" spans="1:7" s="19" customFormat="1" ht="15" x14ac:dyDescent="0.25">
      <c r="A352" s="23" t="s">
        <v>232</v>
      </c>
      <c r="B352" s="36" t="s">
        <v>351</v>
      </c>
      <c r="C352" s="37" t="s">
        <v>345</v>
      </c>
      <c r="D352" s="37" t="s">
        <v>12</v>
      </c>
      <c r="E352" s="37" t="s">
        <v>10</v>
      </c>
      <c r="F352" s="38">
        <v>44.555999999999997</v>
      </c>
      <c r="G352" s="32">
        <v>427.74</v>
      </c>
    </row>
    <row r="353" spans="1:7" s="19" customFormat="1" ht="15" x14ac:dyDescent="0.25">
      <c r="A353" s="23" t="s">
        <v>232</v>
      </c>
      <c r="B353" s="36" t="s">
        <v>352</v>
      </c>
      <c r="C353" s="37" t="s">
        <v>345</v>
      </c>
      <c r="D353" s="37" t="s">
        <v>12</v>
      </c>
      <c r="E353" s="37" t="s">
        <v>10</v>
      </c>
      <c r="F353" s="38">
        <v>46.85</v>
      </c>
      <c r="G353" s="32">
        <v>449.76</v>
      </c>
    </row>
    <row r="354" spans="1:7" s="19" customFormat="1" ht="15" x14ac:dyDescent="0.25">
      <c r="A354" s="23"/>
      <c r="B354" s="36"/>
      <c r="C354" s="37"/>
      <c r="D354" s="37"/>
      <c r="E354" s="37"/>
      <c r="F354" s="38"/>
      <c r="G354" s="32"/>
    </row>
    <row r="355" spans="1:7" s="19" customFormat="1" ht="15" x14ac:dyDescent="0.25">
      <c r="A355" s="39" t="s">
        <v>26</v>
      </c>
      <c r="B355" s="115"/>
      <c r="C355" s="37"/>
      <c r="D355" s="30"/>
      <c r="E355" s="30"/>
      <c r="F355" s="128">
        <f>SUM(F341:F353)</f>
        <v>481.42900000000003</v>
      </c>
      <c r="G355" s="39">
        <f>SUM(G340:G353)</f>
        <v>5006.0099999999993</v>
      </c>
    </row>
    <row r="356" spans="1:7" s="19" customFormat="1" ht="15" x14ac:dyDescent="0.25">
      <c r="A356" s="129"/>
      <c r="B356" s="130"/>
      <c r="C356" s="131"/>
      <c r="D356" s="131"/>
      <c r="E356" s="131"/>
      <c r="F356" s="141"/>
      <c r="G356" s="129"/>
    </row>
    <row r="357" spans="1:7" s="19" customFormat="1" ht="15" x14ac:dyDescent="0.25">
      <c r="A357" s="129"/>
      <c r="B357" s="130"/>
      <c r="C357" s="131"/>
      <c r="D357" s="131"/>
      <c r="E357" s="131"/>
      <c r="F357" s="141"/>
      <c r="G357" s="129"/>
    </row>
    <row r="358" spans="1:7" s="19" customFormat="1" ht="15" x14ac:dyDescent="0.25">
      <c r="A358" s="23" t="s">
        <v>231</v>
      </c>
      <c r="B358" s="23"/>
      <c r="C358" s="23"/>
      <c r="D358" s="23"/>
      <c r="E358" s="23"/>
      <c r="F358" s="23"/>
      <c r="G358" s="23"/>
    </row>
    <row r="359" spans="1:7" s="19" customFormat="1" ht="15" x14ac:dyDescent="0.25">
      <c r="A359" s="23" t="s">
        <v>2</v>
      </c>
      <c r="B359" s="24" t="s">
        <v>3</v>
      </c>
      <c r="C359" s="23" t="s">
        <v>4</v>
      </c>
      <c r="D359" s="23" t="s">
        <v>5</v>
      </c>
      <c r="E359" s="23" t="s">
        <v>6</v>
      </c>
      <c r="F359" s="23" t="s">
        <v>7</v>
      </c>
      <c r="G359" s="23" t="s">
        <v>8</v>
      </c>
    </row>
    <row r="360" spans="1:7" s="19" customFormat="1" ht="15" x14ac:dyDescent="0.25">
      <c r="A360" s="23" t="s">
        <v>232</v>
      </c>
      <c r="B360" s="36" t="s">
        <v>215</v>
      </c>
      <c r="C360" s="37" t="s">
        <v>239</v>
      </c>
      <c r="D360" s="37" t="s">
        <v>12</v>
      </c>
      <c r="E360" s="37" t="s">
        <v>22</v>
      </c>
      <c r="F360" s="38">
        <v>1.242</v>
      </c>
      <c r="G360" s="32">
        <v>11.92</v>
      </c>
    </row>
    <row r="361" spans="1:7" s="19" customFormat="1" ht="15" x14ac:dyDescent="0.25">
      <c r="A361" s="23" t="s">
        <v>232</v>
      </c>
      <c r="B361" s="36" t="s">
        <v>218</v>
      </c>
      <c r="C361" s="37" t="s">
        <v>239</v>
      </c>
      <c r="D361" s="37" t="s">
        <v>12</v>
      </c>
      <c r="E361" s="37" t="s">
        <v>22</v>
      </c>
      <c r="F361" s="38">
        <v>1.6259999999999999</v>
      </c>
      <c r="G361" s="32">
        <v>15.61</v>
      </c>
    </row>
    <row r="362" spans="1:7" s="19" customFormat="1" ht="15" x14ac:dyDescent="0.25">
      <c r="A362" s="23" t="s">
        <v>232</v>
      </c>
      <c r="B362" s="36" t="s">
        <v>233</v>
      </c>
      <c r="C362" s="37" t="s">
        <v>239</v>
      </c>
      <c r="D362" s="37" t="s">
        <v>12</v>
      </c>
      <c r="E362" s="37" t="s">
        <v>22</v>
      </c>
      <c r="F362" s="38">
        <v>19.234000000000002</v>
      </c>
      <c r="G362" s="32">
        <v>184.65</v>
      </c>
    </row>
    <row r="363" spans="1:7" s="19" customFormat="1" ht="15" x14ac:dyDescent="0.25">
      <c r="A363" s="23" t="s">
        <v>232</v>
      </c>
      <c r="B363" s="36" t="s">
        <v>236</v>
      </c>
      <c r="C363" s="37" t="s">
        <v>237</v>
      </c>
      <c r="D363" s="37" t="s">
        <v>12</v>
      </c>
      <c r="E363" s="37" t="s">
        <v>22</v>
      </c>
      <c r="F363" s="38">
        <v>174.21299999999999</v>
      </c>
      <c r="G363" s="32">
        <v>1672.44</v>
      </c>
    </row>
    <row r="364" spans="1:7" s="19" customFormat="1" ht="15" x14ac:dyDescent="0.25">
      <c r="A364" s="23"/>
      <c r="B364" s="36"/>
      <c r="C364" s="37"/>
      <c r="D364" s="37"/>
      <c r="E364" s="37"/>
      <c r="F364" s="38"/>
      <c r="G364" s="32"/>
    </row>
    <row r="365" spans="1:7" s="19" customFormat="1" ht="15" x14ac:dyDescent="0.25">
      <c r="A365" s="23"/>
      <c r="B365" s="36"/>
      <c r="C365" s="37"/>
      <c r="D365" s="37"/>
      <c r="E365" s="37"/>
      <c r="F365" s="38"/>
      <c r="G365" s="32"/>
    </row>
    <row r="366" spans="1:7" s="19" customFormat="1" ht="15" x14ac:dyDescent="0.25">
      <c r="A366" s="39" t="s">
        <v>26</v>
      </c>
      <c r="B366" s="115"/>
      <c r="C366" s="30"/>
      <c r="D366" s="30"/>
      <c r="E366" s="30"/>
      <c r="F366" s="128">
        <f>SUM(F360:F363)</f>
        <v>196.315</v>
      </c>
      <c r="G366" s="39">
        <f>SUM(G360:G364)</f>
        <v>1884.6200000000001</v>
      </c>
    </row>
    <row r="367" spans="1:7" s="19" customFormat="1" ht="15" x14ac:dyDescent="0.25">
      <c r="A367" s="129"/>
      <c r="B367" s="130"/>
      <c r="C367" s="131"/>
      <c r="D367" s="131"/>
      <c r="E367" s="131"/>
      <c r="F367" s="141"/>
      <c r="G367" s="129"/>
    </row>
    <row r="368" spans="1:7" s="19" customFormat="1" ht="15" x14ac:dyDescent="0.25">
      <c r="A368" s="129"/>
      <c r="B368" s="130"/>
      <c r="C368" s="131"/>
      <c r="D368" s="131"/>
      <c r="E368" s="131"/>
      <c r="F368" s="131"/>
      <c r="G368" s="131"/>
    </row>
    <row r="369" spans="1:9" s="19" customFormat="1" ht="15" x14ac:dyDescent="0.25">
      <c r="A369" s="2"/>
      <c r="B369" s="40"/>
      <c r="I369" s="118"/>
    </row>
    <row r="370" spans="1:9" s="19" customFormat="1" ht="15" x14ac:dyDescent="0.25">
      <c r="A370" s="2"/>
      <c r="B370" s="40"/>
      <c r="I370" s="3"/>
    </row>
    <row r="371" spans="1:9" s="19" customFormat="1" ht="15" x14ac:dyDescent="0.25">
      <c r="A371" s="2"/>
      <c r="B371" s="40"/>
      <c r="E371" s="132" t="s">
        <v>52</v>
      </c>
      <c r="F371" s="132">
        <v>3912.6950000000002</v>
      </c>
      <c r="I371" s="118"/>
    </row>
    <row r="372" spans="1:9" s="19" customFormat="1" ht="15" x14ac:dyDescent="0.25">
      <c r="A372" s="2"/>
      <c r="B372" s="40"/>
      <c r="I372" s="118"/>
    </row>
    <row r="373" spans="1:9" s="19" customFormat="1" ht="15" x14ac:dyDescent="0.25">
      <c r="A373" s="2"/>
      <c r="B373" s="40"/>
      <c r="I373" s="118"/>
    </row>
  </sheetData>
  <pageMargins left="0.48958333333333331" right="0.7" top="0.75" bottom="0.75" header="0.3" footer="0.3"/>
  <pageSetup paperSize="9" orientation="landscape" verticalDpi="0" r:id="rId1"/>
  <headerFooter>
    <oddHeader>&amp;C&amp;P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</dc:creator>
  <cp:lastModifiedBy>User1</cp:lastModifiedBy>
  <cp:lastPrinted>2016-06-17T06:53:30Z</cp:lastPrinted>
  <dcterms:created xsi:type="dcterms:W3CDTF">2015-06-19T07:08:13Z</dcterms:created>
  <dcterms:modified xsi:type="dcterms:W3CDTF">2017-05-05T13:13:41Z</dcterms:modified>
</cp:coreProperties>
</file>